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1075" windowHeight="9525"/>
  </bookViews>
  <sheets>
    <sheet name="SimData" sheetId="4" r:id="rId1"/>
    <sheet name="Model" sheetId="1" r:id="rId2"/>
    <sheet name="Sheet2" sheetId="2" r:id="rId3"/>
    <sheet name="Sheet3" sheetId="3" r:id="rId4"/>
  </sheets>
  <definedNames>
    <definedName name="solver_adj" localSheetId="1" hidden="1">Model!#REF!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Model!#REF!</definedName>
    <definedName name="solver_lhs2" localSheetId="1" hidden="1">Model!#REF!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Model!#REF!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hs1" localSheetId="1" hidden="1">0</definedName>
    <definedName name="solver_rhs2" localSheetId="1" hidden="1">12000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calcId="125725"/>
</workbook>
</file>

<file path=xl/calcChain.xml><?xml version="1.0" encoding="utf-8"?>
<calcChain xmlns="http://schemas.openxmlformats.org/spreadsheetml/2006/main">
  <c r="F519" i="4"/>
  <c r="F517"/>
  <c r="F515"/>
  <c r="F513"/>
  <c r="F511"/>
  <c r="F8"/>
  <c r="F7"/>
  <c r="F6"/>
  <c r="F5"/>
  <c r="F4"/>
  <c r="F3"/>
  <c r="E519"/>
  <c r="E517"/>
  <c r="E515"/>
  <c r="E513"/>
  <c r="E511"/>
  <c r="E8"/>
  <c r="E7"/>
  <c r="E6"/>
  <c r="E4"/>
  <c r="E5" s="1"/>
  <c r="E3"/>
  <c r="D519"/>
  <c r="D517"/>
  <c r="D515"/>
  <c r="D513"/>
  <c r="D511"/>
  <c r="D7"/>
  <c r="D6"/>
  <c r="D4"/>
  <c r="D3"/>
  <c r="D5" s="1"/>
  <c r="C519"/>
  <c r="C517"/>
  <c r="C515"/>
  <c r="C513"/>
  <c r="C511"/>
  <c r="C8"/>
  <c r="C7"/>
  <c r="C6"/>
  <c r="C5"/>
  <c r="C4"/>
  <c r="C3"/>
  <c r="B519"/>
  <c r="B517"/>
  <c r="B515"/>
  <c r="B513"/>
  <c r="B511"/>
  <c r="B8"/>
  <c r="B7"/>
  <c r="B6"/>
  <c r="B4"/>
  <c r="B5" s="1"/>
  <c r="B3"/>
  <c r="J14" i="1"/>
  <c r="J15"/>
  <c r="J16"/>
  <c r="J17"/>
  <c r="J13"/>
  <c r="F10"/>
  <c r="G15" s="1"/>
  <c r="F2" i="4"/>
  <c r="E2"/>
  <c r="D2"/>
  <c r="C2"/>
  <c r="B2"/>
  <c r="F8" i="1"/>
  <c r="A1"/>
  <c r="D8" i="4" l="1"/>
  <c r="G16" i="1"/>
  <c r="G17"/>
  <c r="H17" s="1"/>
  <c r="I17" s="1"/>
  <c r="K17" s="1"/>
  <c r="G13"/>
  <c r="H13" s="1"/>
  <c r="I13" s="1"/>
  <c r="K13" s="1"/>
  <c r="G14"/>
  <c r="H14" s="1"/>
  <c r="I14" s="1"/>
  <c r="K14" s="1"/>
  <c r="H16"/>
  <c r="I16" s="1"/>
  <c r="K16" s="1"/>
  <c r="H15"/>
  <c r="I15" s="1"/>
  <c r="K15" s="1"/>
</calcChain>
</file>

<file path=xl/sharedStrings.xml><?xml version="1.0" encoding="utf-8"?>
<sst xmlns="http://schemas.openxmlformats.org/spreadsheetml/2006/main" count="28" uniqueCount="28">
  <si>
    <t>History of Energy Cane Yields and Ethanol Prices</t>
  </si>
  <si>
    <t>Years</t>
  </si>
  <si>
    <t>Price</t>
  </si>
  <si>
    <t>Yield</t>
  </si>
  <si>
    <t>Stochastic Yield</t>
  </si>
  <si>
    <t>Average Yield</t>
  </si>
  <si>
    <t>Yield Coverage Fractions</t>
  </si>
  <si>
    <t>Ins Ylds</t>
  </si>
  <si>
    <t>Lost Yield</t>
  </si>
  <si>
    <t>Lost Reve</t>
  </si>
  <si>
    <t>Variable</t>
  </si>
  <si>
    <t>Mean</t>
  </si>
  <si>
    <t>StDev</t>
  </si>
  <si>
    <t>CV</t>
  </si>
  <si>
    <t>Min</t>
  </si>
  <si>
    <t>Max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</si>
  <si>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</si>
  <si>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</si>
  <si>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</si>
  <si>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</si>
  <si>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</si>
  <si>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</si>
  <si>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</si>
  <si>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</si>
  <si>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</si>
  <si>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</si>
  <si>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</si>
  <si>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500 Iterations.  9:28:33 PM 12/3/2010 (0.70 sec.).  © 2008.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</si>
</sst>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9"/>
  <sheetViews>
    <sheetView tabSelected="1" workbookViewId="0">
      <selection activeCell="I4" sqref="I4"/>
    </sheetView>
  </sheetViews>
  <sheetFormatPr defaultRowHeight="15"/>
  <sheetData>
    <row r="1" spans="1:6">
      <c r="A1" t="s">
        <v>27</v>
      </c>
    </row>
    <row r="2" spans="1:6">
      <c r="A2" t="s">
        <v>10</v>
      </c>
      <c r="B2" t="str">
        <f ca="1">ADDRESS(ROW(Model!$K$13),COLUMN(Model!$K$13),4,,_xll.WSNAME(Model!$K$13))</f>
        <v>Model!K13</v>
      </c>
      <c r="C2" t="str">
        <f ca="1">ADDRESS(ROW(Model!$K$14),COLUMN(Model!$K$14),4,,_xll.WSNAME(Model!$K$14))</f>
        <v>Model!K14</v>
      </c>
      <c r="D2" t="str">
        <f ca="1">ADDRESS(ROW(Model!$K$15),COLUMN(Model!$K$15),4,,_xll.WSNAME(Model!$K$15))</f>
        <v>Model!K15</v>
      </c>
      <c r="E2" t="str">
        <f ca="1">ADDRESS(ROW(Model!$K$16),COLUMN(Model!$K$16),4,,_xll.WSNAME(Model!$K$16))</f>
        <v>Model!K16</v>
      </c>
      <c r="F2" t="str">
        <f ca="1">ADDRESS(ROW(Model!$K$17),COLUMN(Model!$K$17),4,,_xll.WSNAME(Model!$K$17))</f>
        <v>Model!K17</v>
      </c>
    </row>
    <row r="3" spans="1:6">
      <c r="A3" t="s">
        <v>11</v>
      </c>
      <c r="B3">
        <f>AVERAGE(B9:B508)</f>
        <v>5.4129918017997287</v>
      </c>
      <c r="C3">
        <f>AVERAGE(C9:C508)</f>
        <v>10.561902533683989</v>
      </c>
      <c r="D3">
        <f>AVERAGE(D9:D508)</f>
        <v>18.950733603201918</v>
      </c>
      <c r="E3">
        <f>AVERAGE(E9:E508)</f>
        <v>42.343019545241773</v>
      </c>
      <c r="F3">
        <f>AVERAGE(F9:F508)</f>
        <v>60.802853062004431</v>
      </c>
    </row>
    <row r="4" spans="1:6">
      <c r="A4" t="s">
        <v>12</v>
      </c>
      <c r="B4">
        <f>STDEV(B9:B508)</f>
        <v>38.175546800513274</v>
      </c>
      <c r="C4">
        <f>STDEV(C9:C508)</f>
        <v>63.298571671394384</v>
      </c>
      <c r="D4">
        <f>STDEV(D9:D508)</f>
        <v>92.126085214671221</v>
      </c>
      <c r="E4">
        <f>STDEV(E9:E508)</f>
        <v>129.40710413721609</v>
      </c>
      <c r="F4">
        <f>STDEV(F9:F508)</f>
        <v>153.14041656667359</v>
      </c>
    </row>
    <row r="5" spans="1:6">
      <c r="A5" t="s">
        <v>13</v>
      </c>
      <c r="B5">
        <f>100*B4/B3</f>
        <v>705.25779824422693</v>
      </c>
      <c r="C5">
        <f>100*C4/C3</f>
        <v>599.31031809394904</v>
      </c>
      <c r="D5">
        <f>100*D4/D3</f>
        <v>486.13466446019584</v>
      </c>
      <c r="E5">
        <f>100*E4/E3</f>
        <v>305.61614529863641</v>
      </c>
      <c r="F5">
        <f>100*F4/F3</f>
        <v>251.86386633947396</v>
      </c>
    </row>
    <row r="6" spans="1:6">
      <c r="A6" t="s">
        <v>14</v>
      </c>
      <c r="B6">
        <f>MIN(B9:B508)</f>
        <v>0</v>
      </c>
      <c r="C6">
        <f>MIN(C9:C508)</f>
        <v>0</v>
      </c>
      <c r="D6">
        <f>MIN(D9:D508)</f>
        <v>0</v>
      </c>
      <c r="E6">
        <f>MIN(E9:E508)</f>
        <v>0</v>
      </c>
      <c r="F6">
        <f>MIN(F9:F508)</f>
        <v>0</v>
      </c>
    </row>
    <row r="7" spans="1:6">
      <c r="A7" t="s">
        <v>15</v>
      </c>
      <c r="B7">
        <f>MAX(B9:B508)</f>
        <v>396.19043731158348</v>
      </c>
      <c r="C7">
        <f>MAX(C9:C508)</f>
        <v>563.470009532875</v>
      </c>
      <c r="D7">
        <f>MAX(D9:D508)</f>
        <v>730.74958175416657</v>
      </c>
      <c r="E7">
        <f>MAX(E9:E508)</f>
        <v>898.02915397545837</v>
      </c>
      <c r="F7">
        <f>MAX(F9:F508)</f>
        <v>981.66894008610404</v>
      </c>
    </row>
    <row r="8" spans="1:6">
      <c r="A8" t="s">
        <v>16</v>
      </c>
      <c r="B8" t="str">
        <f>Model!$J$13</f>
        <v>prem 0.5</v>
      </c>
      <c r="C8" t="str">
        <f>Model!$J$14</f>
        <v>prem 0.6</v>
      </c>
      <c r="D8" t="str">
        <f>Model!$J$15</f>
        <v>prem 0.7</v>
      </c>
      <c r="E8" t="str">
        <f>Model!$J$16</f>
        <v>prem 0.8</v>
      </c>
      <c r="F8" t="str">
        <f>Model!$J$17</f>
        <v>prem 0.85</v>
      </c>
    </row>
    <row r="9" spans="1:6">
      <c r="A9">
        <v>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>
      <c r="A10">
        <v>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>
      <c r="A11">
        <v>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>
      <c r="A12">
        <v>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>
      <c r="A13">
        <v>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>
      <c r="A14">
        <v>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>
      <c r="A15">
        <v>7</v>
      </c>
      <c r="B15">
        <v>0</v>
      </c>
      <c r="C15">
        <v>0</v>
      </c>
      <c r="D15">
        <v>63.80285755497961</v>
      </c>
      <c r="E15">
        <v>231.08242977627137</v>
      </c>
      <c r="F15">
        <v>314.72221588691701</v>
      </c>
    </row>
    <row r="16" spans="1:6">
      <c r="A16">
        <v>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>
      <c r="A17">
        <v>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>
      <c r="A18">
        <v>10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>
      <c r="A19">
        <v>11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>
      <c r="A20">
        <v>12</v>
      </c>
      <c r="B20">
        <v>0</v>
      </c>
      <c r="C20">
        <v>0</v>
      </c>
      <c r="D20">
        <v>0</v>
      </c>
      <c r="E20">
        <v>44.751015115410993</v>
      </c>
      <c r="F20">
        <v>128.39080122605662</v>
      </c>
    </row>
    <row r="21" spans="1:6">
      <c r="A21">
        <v>13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>
      <c r="A22">
        <v>14</v>
      </c>
      <c r="B22">
        <v>0</v>
      </c>
      <c r="C22">
        <v>0</v>
      </c>
      <c r="D22">
        <v>75.589751200397487</v>
      </c>
      <c r="E22">
        <v>242.86932342168924</v>
      </c>
      <c r="F22">
        <v>326.50910953233489</v>
      </c>
    </row>
    <row r="23" spans="1:6">
      <c r="A23">
        <v>15</v>
      </c>
      <c r="B23">
        <v>0</v>
      </c>
      <c r="C23">
        <v>0</v>
      </c>
      <c r="D23">
        <v>0</v>
      </c>
      <c r="E23">
        <v>1.5789834252995405</v>
      </c>
      <c r="F23">
        <v>85.218769535945157</v>
      </c>
    </row>
    <row r="24" spans="1:6">
      <c r="A24">
        <v>16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>
      <c r="A25">
        <v>17</v>
      </c>
      <c r="B25">
        <v>287.24019029124901</v>
      </c>
      <c r="C25">
        <v>454.51976251254052</v>
      </c>
      <c r="D25">
        <v>621.79933473383221</v>
      </c>
      <c r="E25">
        <v>789.07890695512401</v>
      </c>
      <c r="F25">
        <v>872.71869306576968</v>
      </c>
    </row>
    <row r="26" spans="1:6">
      <c r="A26">
        <v>18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>
      <c r="A27">
        <v>19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>
      <c r="A28">
        <v>20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>
      <c r="A29">
        <v>21</v>
      </c>
      <c r="B29">
        <v>0</v>
      </c>
      <c r="C29">
        <v>0</v>
      </c>
      <c r="D29">
        <v>0</v>
      </c>
      <c r="E29">
        <v>30.590975489069283</v>
      </c>
      <c r="F29">
        <v>114.2307615997149</v>
      </c>
    </row>
    <row r="30" spans="1:6">
      <c r="A30">
        <v>22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>
      <c r="A31">
        <v>23</v>
      </c>
      <c r="B31">
        <v>0</v>
      </c>
      <c r="C31">
        <v>0</v>
      </c>
      <c r="D31">
        <v>121.07472885847166</v>
      </c>
      <c r="E31">
        <v>288.35430107976345</v>
      </c>
      <c r="F31">
        <v>371.99408719040906</v>
      </c>
    </row>
    <row r="32" spans="1:6">
      <c r="A32">
        <v>24</v>
      </c>
      <c r="B32">
        <v>0</v>
      </c>
      <c r="C32">
        <v>0</v>
      </c>
      <c r="D32">
        <v>0</v>
      </c>
      <c r="E32">
        <v>93.2673903627892</v>
      </c>
      <c r="F32">
        <v>176.90717647343482</v>
      </c>
    </row>
    <row r="33" spans="1:6">
      <c r="A33">
        <v>25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>
      <c r="A34">
        <v>26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>
      <c r="A35">
        <v>27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>
      <c r="A36">
        <v>28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>
      <c r="A37">
        <v>29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>
      <c r="A38">
        <v>30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>
      <c r="A39">
        <v>31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>
      <c r="A40">
        <v>32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>
      <c r="A41">
        <v>33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>
      <c r="A42">
        <v>34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>
      <c r="A43">
        <v>35</v>
      </c>
      <c r="B43">
        <v>0</v>
      </c>
      <c r="C43">
        <v>0</v>
      </c>
      <c r="D43">
        <v>154.39158847319524</v>
      </c>
      <c r="E43">
        <v>321.67116069448701</v>
      </c>
      <c r="F43">
        <v>405.31094680513263</v>
      </c>
    </row>
    <row r="44" spans="1:6">
      <c r="A44">
        <v>36</v>
      </c>
      <c r="B44">
        <v>0</v>
      </c>
      <c r="C44">
        <v>0</v>
      </c>
      <c r="D44">
        <v>56.566170659582269</v>
      </c>
      <c r="E44">
        <v>223.84574288087404</v>
      </c>
      <c r="F44">
        <v>307.48552899151969</v>
      </c>
    </row>
    <row r="45" spans="1:6">
      <c r="A45">
        <v>37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>
      <c r="A46">
        <v>38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>
      <c r="A47">
        <v>39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>
      <c r="A48">
        <v>40</v>
      </c>
      <c r="B48">
        <v>0</v>
      </c>
      <c r="C48">
        <v>0</v>
      </c>
      <c r="D48">
        <v>0</v>
      </c>
      <c r="E48">
        <v>77.184387643167355</v>
      </c>
      <c r="F48">
        <v>160.82417375381297</v>
      </c>
    </row>
    <row r="49" spans="1:6">
      <c r="A49">
        <v>41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>
      <c r="A50">
        <v>42</v>
      </c>
      <c r="B50">
        <v>396.19043731158348</v>
      </c>
      <c r="C50">
        <v>563.470009532875</v>
      </c>
      <c r="D50">
        <v>730.74958175416657</v>
      </c>
      <c r="E50">
        <v>898.02915397545837</v>
      </c>
      <c r="F50">
        <v>981.66894008610404</v>
      </c>
    </row>
    <row r="51" spans="1:6">
      <c r="A51">
        <v>43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>
      <c r="A52">
        <v>44</v>
      </c>
      <c r="B52">
        <v>0</v>
      </c>
      <c r="C52">
        <v>0</v>
      </c>
      <c r="D52">
        <v>10.025718657333504</v>
      </c>
      <c r="E52">
        <v>177.30529087862527</v>
      </c>
      <c r="F52">
        <v>260.94507698927089</v>
      </c>
    </row>
    <row r="53" spans="1:6">
      <c r="A53">
        <v>45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>
      <c r="A54">
        <v>46</v>
      </c>
      <c r="B54">
        <v>0</v>
      </c>
      <c r="C54">
        <v>0</v>
      </c>
      <c r="D54">
        <v>0</v>
      </c>
      <c r="E54">
        <v>65.126286438790615</v>
      </c>
      <c r="F54">
        <v>148.76607254943625</v>
      </c>
    </row>
    <row r="55" spans="1:6">
      <c r="A55">
        <v>47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>
      <c r="A56">
        <v>48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>
      <c r="A57">
        <v>49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>
      <c r="A58">
        <v>50</v>
      </c>
      <c r="B58">
        <v>0</v>
      </c>
      <c r="C58">
        <v>0</v>
      </c>
      <c r="D58">
        <v>54.139844946950298</v>
      </c>
      <c r="E58">
        <v>221.41941716824206</v>
      </c>
      <c r="F58">
        <v>305.05920327888771</v>
      </c>
    </row>
    <row r="59" spans="1:6">
      <c r="A59">
        <v>51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>
      <c r="A60">
        <v>52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>
      <c r="A61">
        <v>53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>
      <c r="A62">
        <v>54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>
      <c r="A63">
        <v>55</v>
      </c>
      <c r="B63">
        <v>0</v>
      </c>
      <c r="C63">
        <v>0</v>
      </c>
      <c r="D63">
        <v>33.569980379318089</v>
      </c>
      <c r="E63">
        <v>200.84955260060985</v>
      </c>
      <c r="F63">
        <v>284.48933871125547</v>
      </c>
    </row>
    <row r="64" spans="1:6">
      <c r="A64">
        <v>56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>
      <c r="A65">
        <v>57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>
      <c r="A66">
        <v>58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>
      <c r="A67">
        <v>59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>
      <c r="A68">
        <v>60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>
      <c r="A69">
        <v>61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>
      <c r="A70">
        <v>62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>
      <c r="A71">
        <v>63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>
      <c r="A72">
        <v>64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>
      <c r="A73">
        <v>65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>
      <c r="A74">
        <v>66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>
      <c r="A75">
        <v>67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>
      <c r="A76">
        <v>68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>
      <c r="A77">
        <v>69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>
      <c r="A78">
        <v>70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>
      <c r="A79">
        <v>71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>
      <c r="A80">
        <v>72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>
      <c r="A81">
        <v>73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>
      <c r="A82">
        <v>74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>
      <c r="A83">
        <v>75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>
      <c r="A84">
        <v>76</v>
      </c>
      <c r="B84">
        <v>0</v>
      </c>
      <c r="C84">
        <v>0</v>
      </c>
      <c r="D84">
        <v>0</v>
      </c>
      <c r="E84">
        <v>111.50555038287501</v>
      </c>
      <c r="F84">
        <v>195.14533649352063</v>
      </c>
    </row>
    <row r="85" spans="1:6">
      <c r="A85">
        <v>77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>
      <c r="A86">
        <v>78</v>
      </c>
      <c r="B86">
        <v>0</v>
      </c>
      <c r="C86">
        <v>78.166050861831636</v>
      </c>
      <c r="D86">
        <v>245.44562308312328</v>
      </c>
      <c r="E86">
        <v>412.72519530441502</v>
      </c>
      <c r="F86">
        <v>496.3649814150607</v>
      </c>
    </row>
    <row r="87" spans="1:6">
      <c r="A87">
        <v>79</v>
      </c>
      <c r="B87">
        <v>0</v>
      </c>
      <c r="C87">
        <v>0</v>
      </c>
      <c r="D87">
        <v>0</v>
      </c>
      <c r="E87">
        <v>57.611980031605455</v>
      </c>
      <c r="F87">
        <v>141.25176614225109</v>
      </c>
    </row>
    <row r="88" spans="1:6">
      <c r="A88">
        <v>80</v>
      </c>
      <c r="B88">
        <v>0</v>
      </c>
      <c r="C88">
        <v>0</v>
      </c>
      <c r="D88">
        <v>0</v>
      </c>
      <c r="E88">
        <v>144.48841449977715</v>
      </c>
      <c r="F88">
        <v>228.12820061042279</v>
      </c>
    </row>
    <row r="89" spans="1:6">
      <c r="A89">
        <v>81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>
      <c r="A90">
        <v>82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>
      <c r="A91">
        <v>83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>
      <c r="A92">
        <v>84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>
      <c r="A93">
        <v>85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>
      <c r="A94">
        <v>86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>
      <c r="A95">
        <v>87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>
      <c r="A96">
        <v>88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>
      <c r="A97">
        <v>89</v>
      </c>
      <c r="B97">
        <v>0</v>
      </c>
      <c r="C97">
        <v>0</v>
      </c>
      <c r="D97">
        <v>0</v>
      </c>
      <c r="E97">
        <v>0</v>
      </c>
      <c r="F97">
        <v>27.240847114507272</v>
      </c>
    </row>
    <row r="98" spans="1:6">
      <c r="A98">
        <v>90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>
      <c r="A99">
        <v>91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>
      <c r="A100">
        <v>92</v>
      </c>
      <c r="B100">
        <v>0</v>
      </c>
      <c r="C100">
        <v>0</v>
      </c>
      <c r="D100">
        <v>0</v>
      </c>
      <c r="E100">
        <v>0</v>
      </c>
      <c r="F100">
        <v>46.702866102709351</v>
      </c>
    </row>
    <row r="101" spans="1:6">
      <c r="A101">
        <v>93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>
      <c r="A102">
        <v>94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>
      <c r="A103">
        <v>95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>
      <c r="A104">
        <v>96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>
      <c r="A105">
        <v>97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>
      <c r="A106">
        <v>98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>
      <c r="A107">
        <v>99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>
      <c r="A108">
        <v>100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>
      <c r="A109">
        <v>101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>
      <c r="A110">
        <v>102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>
      <c r="A111">
        <v>103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>
      <c r="A112">
        <v>104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>
      <c r="A113">
        <v>105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>
      <c r="A114">
        <v>106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>
      <c r="A115">
        <v>107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>
      <c r="A116">
        <v>108</v>
      </c>
      <c r="B116">
        <v>0</v>
      </c>
      <c r="C116">
        <v>0</v>
      </c>
      <c r="D116">
        <v>0</v>
      </c>
      <c r="E116">
        <v>165.35862145626714</v>
      </c>
      <c r="F116">
        <v>248.99840756691276</v>
      </c>
    </row>
    <row r="117" spans="1:6">
      <c r="A117">
        <v>109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>
      <c r="A118">
        <v>110</v>
      </c>
      <c r="B118">
        <v>0</v>
      </c>
      <c r="C118">
        <v>0</v>
      </c>
      <c r="D118">
        <v>0</v>
      </c>
      <c r="E118">
        <v>7.1763102237406784</v>
      </c>
      <c r="F118">
        <v>90.816096334386302</v>
      </c>
    </row>
    <row r="119" spans="1:6">
      <c r="A119">
        <v>111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>
      <c r="A120">
        <v>112</v>
      </c>
      <c r="B120">
        <v>0</v>
      </c>
      <c r="C120">
        <v>0</v>
      </c>
      <c r="D120">
        <v>0</v>
      </c>
      <c r="E120">
        <v>156.86125437292705</v>
      </c>
      <c r="F120">
        <v>240.50104048357267</v>
      </c>
    </row>
    <row r="121" spans="1:6">
      <c r="A121">
        <v>113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>
      <c r="A122">
        <v>114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>
      <c r="A123">
        <v>115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>
      <c r="A124">
        <v>116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>
      <c r="A125">
        <v>117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>
      <c r="A126">
        <v>118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>
      <c r="A127">
        <v>119</v>
      </c>
      <c r="B127">
        <v>0</v>
      </c>
      <c r="C127">
        <v>0</v>
      </c>
      <c r="D127">
        <v>0</v>
      </c>
      <c r="E127">
        <v>96.50554448927852</v>
      </c>
      <c r="F127">
        <v>180.14533059992414</v>
      </c>
    </row>
    <row r="128" spans="1:6">
      <c r="A128">
        <v>120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>
      <c r="A129">
        <v>121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>
      <c r="A130">
        <v>122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>
      <c r="A131">
        <v>123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>
      <c r="A132">
        <v>124</v>
      </c>
      <c r="B132">
        <v>0</v>
      </c>
      <c r="C132">
        <v>0</v>
      </c>
      <c r="D132">
        <v>0</v>
      </c>
      <c r="E132">
        <v>13.430024888475334</v>
      </c>
      <c r="F132">
        <v>97.069810999120961</v>
      </c>
    </row>
    <row r="133" spans="1:6">
      <c r="A133">
        <v>125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>
      <c r="A134">
        <v>126</v>
      </c>
      <c r="B134">
        <v>0</v>
      </c>
      <c r="C134">
        <v>0</v>
      </c>
      <c r="D134">
        <v>0</v>
      </c>
      <c r="E134">
        <v>81.904233257232931</v>
      </c>
      <c r="F134">
        <v>165.54401936787855</v>
      </c>
    </row>
    <row r="135" spans="1:6">
      <c r="A135">
        <v>127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>
      <c r="A136">
        <v>128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>
      <c r="A137">
        <v>129</v>
      </c>
      <c r="B137">
        <v>0</v>
      </c>
      <c r="C137">
        <v>0</v>
      </c>
      <c r="D137">
        <v>0</v>
      </c>
      <c r="E137">
        <v>42.455871051282656</v>
      </c>
      <c r="F137">
        <v>126.09565716192827</v>
      </c>
    </row>
    <row r="138" spans="1:6">
      <c r="A138">
        <v>130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>
      <c r="A139">
        <v>131</v>
      </c>
      <c r="B139">
        <v>119.2191336492717</v>
      </c>
      <c r="C139">
        <v>286.49870587056319</v>
      </c>
      <c r="D139">
        <v>453.77827809185487</v>
      </c>
      <c r="E139">
        <v>621.05785031314667</v>
      </c>
      <c r="F139">
        <v>704.69763642379223</v>
      </c>
    </row>
    <row r="140" spans="1:6">
      <c r="A140">
        <v>132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>
      <c r="A141">
        <v>133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>
      <c r="A142">
        <v>134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>
      <c r="A143">
        <v>135</v>
      </c>
      <c r="B143">
        <v>215.63357335683793</v>
      </c>
      <c r="C143">
        <v>382.91314557812944</v>
      </c>
      <c r="D143">
        <v>550.19271779942108</v>
      </c>
      <c r="E143">
        <v>717.47229002071288</v>
      </c>
      <c r="F143">
        <v>801.11207613135844</v>
      </c>
    </row>
    <row r="144" spans="1:6">
      <c r="A144">
        <v>136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>
      <c r="A145">
        <v>137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>
      <c r="A146">
        <v>138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>
      <c r="A147">
        <v>139</v>
      </c>
      <c r="B147">
        <v>0</v>
      </c>
      <c r="C147">
        <v>0</v>
      </c>
      <c r="D147">
        <v>0</v>
      </c>
      <c r="E147">
        <v>11.396668196244519</v>
      </c>
      <c r="F147">
        <v>95.036454306890136</v>
      </c>
    </row>
    <row r="148" spans="1:6">
      <c r="A148">
        <v>140</v>
      </c>
      <c r="B148">
        <v>0</v>
      </c>
      <c r="C148">
        <v>0</v>
      </c>
      <c r="D148">
        <v>0</v>
      </c>
      <c r="E148">
        <v>50.463980432686824</v>
      </c>
      <c r="F148">
        <v>134.10376654333245</v>
      </c>
    </row>
    <row r="149" spans="1:6">
      <c r="A149">
        <v>141</v>
      </c>
      <c r="B149">
        <v>0</v>
      </c>
      <c r="C149">
        <v>0</v>
      </c>
      <c r="D149">
        <v>3.9620323715992445</v>
      </c>
      <c r="E149">
        <v>171.24160459289101</v>
      </c>
      <c r="F149">
        <v>254.88139070353662</v>
      </c>
    </row>
    <row r="150" spans="1:6">
      <c r="A150">
        <v>142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>
      <c r="A151">
        <v>143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>
      <c r="A152">
        <v>144</v>
      </c>
      <c r="B152">
        <v>0</v>
      </c>
      <c r="C152">
        <v>0</v>
      </c>
      <c r="D152">
        <v>18.138794670490466</v>
      </c>
      <c r="E152">
        <v>185.41836689178223</v>
      </c>
      <c r="F152">
        <v>269.05815300242784</v>
      </c>
    </row>
    <row r="153" spans="1:6">
      <c r="A153">
        <v>145</v>
      </c>
      <c r="B153">
        <v>0</v>
      </c>
      <c r="C153">
        <v>0</v>
      </c>
      <c r="D153">
        <v>30.059161894965179</v>
      </c>
      <c r="E153">
        <v>197.33873411625694</v>
      </c>
      <c r="F153">
        <v>280.97852022690256</v>
      </c>
    </row>
    <row r="154" spans="1:6">
      <c r="A154">
        <v>146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>
      <c r="A155">
        <v>147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>
      <c r="A156">
        <v>148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>
      <c r="A157">
        <v>149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>
      <c r="A158">
        <v>150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>
      <c r="A159">
        <v>151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>
      <c r="A160">
        <v>152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>
      <c r="A161">
        <v>153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>
      <c r="A162">
        <v>154</v>
      </c>
      <c r="B162">
        <v>0</v>
      </c>
      <c r="C162">
        <v>0</v>
      </c>
      <c r="D162">
        <v>0</v>
      </c>
      <c r="E162">
        <v>0</v>
      </c>
      <c r="F162">
        <v>63.476452831724558</v>
      </c>
    </row>
    <row r="163" spans="1:6">
      <c r="A163">
        <v>155</v>
      </c>
      <c r="B163">
        <v>0</v>
      </c>
      <c r="C163">
        <v>0</v>
      </c>
      <c r="D163">
        <v>0</v>
      </c>
      <c r="E163">
        <v>56.760079432352043</v>
      </c>
      <c r="F163">
        <v>140.39986554299765</v>
      </c>
    </row>
    <row r="164" spans="1:6">
      <c r="A164">
        <v>156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>
      <c r="A165">
        <v>157</v>
      </c>
      <c r="B165">
        <v>0</v>
      </c>
      <c r="C165">
        <v>0</v>
      </c>
      <c r="D165">
        <v>15.02083229652138</v>
      </c>
      <c r="E165">
        <v>182.30040451781315</v>
      </c>
      <c r="F165">
        <v>265.94019062845877</v>
      </c>
    </row>
    <row r="166" spans="1:6">
      <c r="A166">
        <v>158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>
      <c r="A167">
        <v>159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>
      <c r="A168">
        <v>160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>
      <c r="A169">
        <v>161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>
      <c r="A170">
        <v>162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>
      <c r="A171">
        <v>163</v>
      </c>
      <c r="B171">
        <v>0</v>
      </c>
      <c r="C171">
        <v>0</v>
      </c>
      <c r="D171">
        <v>0</v>
      </c>
      <c r="E171">
        <v>15.810910410951617</v>
      </c>
      <c r="F171">
        <v>99.450696521597237</v>
      </c>
    </row>
    <row r="172" spans="1:6">
      <c r="A172">
        <v>164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>
      <c r="A173">
        <v>165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>
      <c r="A174">
        <v>166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>
      <c r="A175">
        <v>167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>
      <c r="A176">
        <v>168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>
      <c r="A177">
        <v>169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>
      <c r="A178">
        <v>170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>
      <c r="A179">
        <v>171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>
      <c r="A180">
        <v>172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>
      <c r="A181">
        <v>173</v>
      </c>
      <c r="B181">
        <v>0</v>
      </c>
      <c r="C181">
        <v>153.52736837148845</v>
      </c>
      <c r="D181">
        <v>320.80694059278005</v>
      </c>
      <c r="E181">
        <v>488.08651281407185</v>
      </c>
      <c r="F181">
        <v>571.72629892471741</v>
      </c>
    </row>
    <row r="182" spans="1:6">
      <c r="A182">
        <v>174</v>
      </c>
      <c r="B182">
        <v>0</v>
      </c>
      <c r="C182">
        <v>7.9642969450254508</v>
      </c>
      <c r="D182">
        <v>175.2438691663171</v>
      </c>
      <c r="E182">
        <v>342.52344138760884</v>
      </c>
      <c r="F182">
        <v>426.16322749825446</v>
      </c>
    </row>
    <row r="183" spans="1:6">
      <c r="A183">
        <v>175</v>
      </c>
      <c r="B183">
        <v>0</v>
      </c>
      <c r="C183">
        <v>0</v>
      </c>
      <c r="D183">
        <v>0</v>
      </c>
      <c r="E183">
        <v>34.630327167860919</v>
      </c>
      <c r="F183">
        <v>118.27011327850654</v>
      </c>
    </row>
    <row r="184" spans="1:6">
      <c r="A184">
        <v>176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>
      <c r="A185">
        <v>177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>
      <c r="A186">
        <v>178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>
      <c r="A187">
        <v>179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>
      <c r="A188">
        <v>180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>
      <c r="A189">
        <v>181</v>
      </c>
      <c r="B189">
        <v>0</v>
      </c>
      <c r="C189">
        <v>0</v>
      </c>
      <c r="D189">
        <v>0</v>
      </c>
      <c r="E189">
        <v>161.80224792235575</v>
      </c>
      <c r="F189">
        <v>245.44203403300139</v>
      </c>
    </row>
    <row r="190" spans="1:6">
      <c r="A190">
        <v>182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>
      <c r="A191">
        <v>183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>
      <c r="A192">
        <v>184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>
      <c r="A193">
        <v>185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>
      <c r="A194">
        <v>186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>
      <c r="A195">
        <v>187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>
      <c r="A196">
        <v>188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>
      <c r="A197">
        <v>189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>
      <c r="A198">
        <v>190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>
      <c r="A199">
        <v>191</v>
      </c>
      <c r="B199">
        <v>0</v>
      </c>
      <c r="C199">
        <v>0</v>
      </c>
      <c r="D199">
        <v>46.220972621731391</v>
      </c>
      <c r="E199">
        <v>213.50054484302316</v>
      </c>
      <c r="F199">
        <v>297.14033095366881</v>
      </c>
    </row>
    <row r="200" spans="1:6">
      <c r="A200">
        <v>192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>
      <c r="A201">
        <v>193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>
      <c r="A202">
        <v>194</v>
      </c>
      <c r="B202">
        <v>0</v>
      </c>
      <c r="C202">
        <v>0</v>
      </c>
      <c r="D202">
        <v>23.144871877536577</v>
      </c>
      <c r="E202">
        <v>190.42444409882836</v>
      </c>
      <c r="F202">
        <v>274.06423020947398</v>
      </c>
    </row>
    <row r="203" spans="1:6">
      <c r="A203">
        <v>195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>
      <c r="A204">
        <v>196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>
      <c r="A205">
        <v>197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>
      <c r="A206">
        <v>198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>
      <c r="A207">
        <v>199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>
      <c r="A208">
        <v>200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>
      <c r="A209">
        <v>201</v>
      </c>
      <c r="B209">
        <v>0</v>
      </c>
      <c r="C209">
        <v>0</v>
      </c>
      <c r="D209">
        <v>0</v>
      </c>
      <c r="E209">
        <v>61.445924902839444</v>
      </c>
      <c r="F209">
        <v>145.08571101348505</v>
      </c>
    </row>
    <row r="210" spans="1:6">
      <c r="A210">
        <v>202</v>
      </c>
      <c r="B210">
        <v>0</v>
      </c>
      <c r="C210">
        <v>0</v>
      </c>
      <c r="D210">
        <v>0</v>
      </c>
      <c r="E210">
        <v>153.18032999113288</v>
      </c>
      <c r="F210">
        <v>236.8201161017785</v>
      </c>
    </row>
    <row r="211" spans="1:6">
      <c r="A211">
        <v>203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>
      <c r="A212">
        <v>204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>
      <c r="A213">
        <v>205</v>
      </c>
      <c r="B213">
        <v>0</v>
      </c>
      <c r="C213">
        <v>0</v>
      </c>
      <c r="D213">
        <v>0</v>
      </c>
      <c r="E213">
        <v>119.08477236746675</v>
      </c>
      <c r="F213">
        <v>202.72455847811239</v>
      </c>
    </row>
    <row r="214" spans="1:6">
      <c r="A214">
        <v>206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>
      <c r="A215">
        <v>207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>
      <c r="A216">
        <v>208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>
      <c r="A217">
        <v>209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>
      <c r="A218">
        <v>210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>
      <c r="A219">
        <v>211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>
      <c r="A220">
        <v>212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>
      <c r="A221">
        <v>213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>
      <c r="A222">
        <v>214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>
      <c r="A223">
        <v>215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>
      <c r="A224">
        <v>216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>
      <c r="A225">
        <v>217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>
      <c r="A226">
        <v>218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>
      <c r="A227">
        <v>219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>
      <c r="A228">
        <v>220</v>
      </c>
      <c r="B228">
        <v>0</v>
      </c>
      <c r="C228">
        <v>0</v>
      </c>
      <c r="D228">
        <v>0</v>
      </c>
      <c r="E228">
        <v>0</v>
      </c>
      <c r="F228">
        <v>51.580571084740342</v>
      </c>
    </row>
    <row r="229" spans="1:6">
      <c r="A229">
        <v>221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>
      <c r="A230">
        <v>222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>
      <c r="A231">
        <v>223</v>
      </c>
      <c r="B231">
        <v>0</v>
      </c>
      <c r="C231">
        <v>0</v>
      </c>
      <c r="D231">
        <v>0</v>
      </c>
      <c r="E231">
        <v>0</v>
      </c>
      <c r="F231">
        <v>42.20648547618211</v>
      </c>
    </row>
    <row r="232" spans="1:6">
      <c r="A232">
        <v>224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>
      <c r="A233">
        <v>225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>
      <c r="A234">
        <v>226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>
      <c r="A235">
        <v>227</v>
      </c>
      <c r="B235">
        <v>0</v>
      </c>
      <c r="C235">
        <v>0</v>
      </c>
      <c r="D235">
        <v>0</v>
      </c>
      <c r="E235">
        <v>141.85398847429741</v>
      </c>
      <c r="F235">
        <v>225.49377458494303</v>
      </c>
    </row>
    <row r="236" spans="1:6">
      <c r="A236">
        <v>228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>
      <c r="A237">
        <v>229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>
      <c r="A238">
        <v>230</v>
      </c>
      <c r="B238">
        <v>0</v>
      </c>
      <c r="C238">
        <v>0</v>
      </c>
      <c r="D238">
        <v>0</v>
      </c>
      <c r="E238">
        <v>161.1880217898229</v>
      </c>
      <c r="F238">
        <v>244.82780790046851</v>
      </c>
    </row>
    <row r="239" spans="1:6">
      <c r="A239">
        <v>231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>
      <c r="A240">
        <v>232</v>
      </c>
      <c r="B240">
        <v>242.68467001129147</v>
      </c>
      <c r="C240">
        <v>409.96424223258299</v>
      </c>
      <c r="D240">
        <v>577.24381445387462</v>
      </c>
      <c r="E240">
        <v>744.52338667516642</v>
      </c>
      <c r="F240">
        <v>828.16317278581198</v>
      </c>
    </row>
    <row r="241" spans="1:6">
      <c r="A241">
        <v>233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>
      <c r="A242">
        <v>234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>
      <c r="A243">
        <v>235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>
      <c r="A244">
        <v>236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>
      <c r="A245">
        <v>237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>
      <c r="A246">
        <v>238</v>
      </c>
      <c r="B246">
        <v>0</v>
      </c>
      <c r="C246">
        <v>0</v>
      </c>
      <c r="D246">
        <v>0</v>
      </c>
      <c r="E246">
        <v>0</v>
      </c>
      <c r="F246">
        <v>74.726457152166859</v>
      </c>
    </row>
    <row r="247" spans="1:6">
      <c r="A247">
        <v>239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>
      <c r="A248">
        <v>240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>
      <c r="A249">
        <v>241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>
      <c r="A250">
        <v>242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>
      <c r="A251">
        <v>243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>
      <c r="A252">
        <v>244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>
      <c r="A253">
        <v>245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>
      <c r="A254">
        <v>246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>
      <c r="A255">
        <v>247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>
      <c r="A256">
        <v>248</v>
      </c>
      <c r="B256">
        <v>0</v>
      </c>
      <c r="C256">
        <v>0</v>
      </c>
      <c r="D256">
        <v>0</v>
      </c>
      <c r="E256">
        <v>74.335731995157332</v>
      </c>
      <c r="F256">
        <v>157.97551810580296</v>
      </c>
    </row>
    <row r="257" spans="1:6">
      <c r="A257">
        <v>249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>
      <c r="A258">
        <v>250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>
      <c r="A259">
        <v>251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>
      <c r="A260">
        <v>252</v>
      </c>
      <c r="B260">
        <v>0</v>
      </c>
      <c r="C260">
        <v>0</v>
      </c>
      <c r="D260">
        <v>47.930112810684648</v>
      </c>
      <c r="E260">
        <v>215.20968503197642</v>
      </c>
      <c r="F260">
        <v>298.84947114262206</v>
      </c>
    </row>
    <row r="261" spans="1:6">
      <c r="A261">
        <v>253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>
      <c r="A262">
        <v>254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>
      <c r="A263">
        <v>255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>
      <c r="A264">
        <v>256</v>
      </c>
      <c r="B264">
        <v>77.877399814099093</v>
      </c>
      <c r="C264">
        <v>245.1569720353906</v>
      </c>
      <c r="D264">
        <v>412.43654425668223</v>
      </c>
      <c r="E264">
        <v>579.71611647797397</v>
      </c>
      <c r="F264">
        <v>663.35590258861964</v>
      </c>
    </row>
    <row r="265" spans="1:6">
      <c r="A265">
        <v>257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>
      <c r="A266">
        <v>258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>
      <c r="A267">
        <v>259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>
      <c r="A268">
        <v>260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>
      <c r="A269">
        <v>261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>
      <c r="A270">
        <v>262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>
      <c r="A271">
        <v>263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>
      <c r="A272">
        <v>264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>
      <c r="A273">
        <v>265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>
      <c r="A274">
        <v>266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>
      <c r="A275">
        <v>267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>
      <c r="A276">
        <v>268</v>
      </c>
      <c r="B276">
        <v>0</v>
      </c>
      <c r="C276">
        <v>0</v>
      </c>
      <c r="D276">
        <v>0</v>
      </c>
      <c r="E276">
        <v>131.51859885210513</v>
      </c>
      <c r="F276">
        <v>215.15838496275074</v>
      </c>
    </row>
    <row r="277" spans="1:6">
      <c r="A277">
        <v>269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>
      <c r="A278">
        <v>270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>
      <c r="A279">
        <v>271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>
      <c r="A280">
        <v>272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>
      <c r="A281">
        <v>273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>
      <c r="A282">
        <v>274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>
      <c r="A283">
        <v>275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>
      <c r="A284">
        <v>276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>
      <c r="A285">
        <v>277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>
      <c r="A286">
        <v>278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>
      <c r="A287">
        <v>279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>
      <c r="A288">
        <v>280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>
      <c r="A289">
        <v>281</v>
      </c>
      <c r="B289">
        <v>0</v>
      </c>
      <c r="C289">
        <v>0</v>
      </c>
      <c r="D289">
        <v>0</v>
      </c>
      <c r="E289">
        <v>0</v>
      </c>
      <c r="F289">
        <v>10.340641823660413</v>
      </c>
    </row>
    <row r="290" spans="1:6">
      <c r="A290">
        <v>282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>
      <c r="A291">
        <v>283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>
      <c r="A292">
        <v>284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>
      <c r="A293">
        <v>285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>
      <c r="A294">
        <v>286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>
      <c r="A295">
        <v>287</v>
      </c>
      <c r="B295">
        <v>0</v>
      </c>
      <c r="C295">
        <v>0</v>
      </c>
      <c r="D295">
        <v>0</v>
      </c>
      <c r="E295">
        <v>0</v>
      </c>
      <c r="F295">
        <v>79.015810738629625</v>
      </c>
    </row>
    <row r="296" spans="1:6">
      <c r="A296">
        <v>288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>
      <c r="A297">
        <v>289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>
      <c r="A298">
        <v>290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>
      <c r="A299">
        <v>291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>
      <c r="A300">
        <v>292</v>
      </c>
      <c r="B300">
        <v>0</v>
      </c>
      <c r="C300">
        <v>0</v>
      </c>
      <c r="D300">
        <v>0</v>
      </c>
      <c r="E300">
        <v>54.306662175298911</v>
      </c>
      <c r="F300">
        <v>137.94644828594454</v>
      </c>
    </row>
    <row r="301" spans="1:6">
      <c r="A301">
        <v>293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>
      <c r="A302">
        <v>294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>
      <c r="A303">
        <v>295</v>
      </c>
      <c r="B303">
        <v>371.06697225778709</v>
      </c>
      <c r="C303">
        <v>538.3465444790786</v>
      </c>
      <c r="D303">
        <v>705.62611670037018</v>
      </c>
      <c r="E303">
        <v>872.90568892166198</v>
      </c>
      <c r="F303">
        <v>956.54547503230754</v>
      </c>
    </row>
    <row r="304" spans="1:6">
      <c r="A304">
        <v>296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>
      <c r="A305">
        <v>297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>
      <c r="A306">
        <v>298</v>
      </c>
      <c r="B306">
        <v>21.04176717459767</v>
      </c>
      <c r="C306">
        <v>188.32133939588917</v>
      </c>
      <c r="D306">
        <v>355.60091161718083</v>
      </c>
      <c r="E306">
        <v>522.88048383847263</v>
      </c>
      <c r="F306">
        <v>606.52026994911819</v>
      </c>
    </row>
    <row r="307" spans="1:6">
      <c r="A307">
        <v>299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>
      <c r="A308">
        <v>300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>
      <c r="A309">
        <v>301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>
      <c r="A310">
        <v>302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>
      <c r="A311">
        <v>303</v>
      </c>
      <c r="B311">
        <v>0</v>
      </c>
      <c r="C311">
        <v>0</v>
      </c>
      <c r="D311">
        <v>0</v>
      </c>
      <c r="E311">
        <v>70.970920455022309</v>
      </c>
      <c r="F311">
        <v>154.61070656566793</v>
      </c>
    </row>
    <row r="312" spans="1:6">
      <c r="A312">
        <v>304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>
      <c r="A313">
        <v>305</v>
      </c>
      <c r="B313">
        <v>0</v>
      </c>
      <c r="C313">
        <v>0</v>
      </c>
      <c r="D313">
        <v>0</v>
      </c>
      <c r="E313">
        <v>47.356651058862113</v>
      </c>
      <c r="F313">
        <v>130.99643716950771</v>
      </c>
    </row>
    <row r="314" spans="1:6">
      <c r="A314">
        <v>306</v>
      </c>
      <c r="B314">
        <v>0</v>
      </c>
      <c r="C314">
        <v>0</v>
      </c>
      <c r="D314">
        <v>0</v>
      </c>
      <c r="E314">
        <v>133.68467546297271</v>
      </c>
      <c r="F314">
        <v>217.32446157361832</v>
      </c>
    </row>
    <row r="315" spans="1:6">
      <c r="A315">
        <v>307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>
      <c r="A316">
        <v>308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>
      <c r="A317">
        <v>309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>
      <c r="A318">
        <v>310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>
      <c r="A319">
        <v>311</v>
      </c>
      <c r="B319">
        <v>0</v>
      </c>
      <c r="C319">
        <v>0</v>
      </c>
      <c r="D319">
        <v>0</v>
      </c>
      <c r="E319">
        <v>62.269646619009933</v>
      </c>
      <c r="F319">
        <v>145.90943272965555</v>
      </c>
    </row>
    <row r="320" spans="1:6">
      <c r="A320">
        <v>312</v>
      </c>
      <c r="B320">
        <v>0</v>
      </c>
      <c r="C320">
        <v>0</v>
      </c>
      <c r="D320">
        <v>0</v>
      </c>
      <c r="E320">
        <v>89.804178105394428</v>
      </c>
      <c r="F320">
        <v>173.44396421604006</v>
      </c>
    </row>
    <row r="321" spans="1:6">
      <c r="A321">
        <v>313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>
      <c r="A322">
        <v>314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>
      <c r="A323">
        <v>315</v>
      </c>
      <c r="B323">
        <v>0</v>
      </c>
      <c r="C323">
        <v>0</v>
      </c>
      <c r="D323">
        <v>0</v>
      </c>
      <c r="E323">
        <v>124.57451612638906</v>
      </c>
      <c r="F323">
        <v>208.21430223703467</v>
      </c>
    </row>
    <row r="324" spans="1:6">
      <c r="A324">
        <v>316</v>
      </c>
      <c r="B324">
        <v>0</v>
      </c>
      <c r="C324">
        <v>0</v>
      </c>
      <c r="D324">
        <v>0</v>
      </c>
      <c r="E324">
        <v>4.1135875269858957</v>
      </c>
      <c r="F324">
        <v>87.753373637631512</v>
      </c>
    </row>
    <row r="325" spans="1:6">
      <c r="A325">
        <v>317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>
      <c r="A326">
        <v>318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>
      <c r="A327">
        <v>319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>
      <c r="A328">
        <v>320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>
      <c r="A329">
        <v>321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>
      <c r="A330">
        <v>322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>
      <c r="A331">
        <v>323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>
      <c r="A332">
        <v>324</v>
      </c>
      <c r="B332">
        <v>0</v>
      </c>
      <c r="C332">
        <v>53.429180113032125</v>
      </c>
      <c r="D332">
        <v>220.70875233432378</v>
      </c>
      <c r="E332">
        <v>387.98832455561552</v>
      </c>
      <c r="F332">
        <v>471.62811066626114</v>
      </c>
    </row>
    <row r="333" spans="1:6">
      <c r="A333">
        <v>325</v>
      </c>
      <c r="B333">
        <v>0</v>
      </c>
      <c r="C333">
        <v>0</v>
      </c>
      <c r="D333">
        <v>0</v>
      </c>
      <c r="E333">
        <v>24.3852774318567</v>
      </c>
      <c r="F333">
        <v>108.02506354250232</v>
      </c>
    </row>
    <row r="334" spans="1:6">
      <c r="A334">
        <v>326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>
      <c r="A335">
        <v>327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>
      <c r="A336">
        <v>328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>
      <c r="A337">
        <v>329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>
      <c r="A338">
        <v>330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>
      <c r="A339">
        <v>331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>
      <c r="A340">
        <v>332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>
      <c r="A341">
        <v>333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>
      <c r="A342">
        <v>334</v>
      </c>
      <c r="B342">
        <v>0</v>
      </c>
      <c r="C342">
        <v>0</v>
      </c>
      <c r="D342">
        <v>69.239600130923719</v>
      </c>
      <c r="E342">
        <v>236.51917235221549</v>
      </c>
      <c r="F342">
        <v>320.15895846286111</v>
      </c>
    </row>
    <row r="343" spans="1:6">
      <c r="A343">
        <v>335</v>
      </c>
      <c r="B343">
        <v>0</v>
      </c>
      <c r="C343">
        <v>0</v>
      </c>
      <c r="D343">
        <v>0</v>
      </c>
      <c r="E343">
        <v>32.996693827346576</v>
      </c>
      <c r="F343">
        <v>116.63647993799219</v>
      </c>
    </row>
    <row r="344" spans="1:6">
      <c r="A344">
        <v>336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>
      <c r="A345">
        <v>337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>
      <c r="A346">
        <v>338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>
      <c r="A347">
        <v>339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>
      <c r="A348">
        <v>340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>
      <c r="A349">
        <v>341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>
      <c r="A350">
        <v>342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>
      <c r="A351">
        <v>343</v>
      </c>
      <c r="B351">
        <v>0</v>
      </c>
      <c r="C351">
        <v>0</v>
      </c>
      <c r="D351">
        <v>0</v>
      </c>
      <c r="E351">
        <v>126.23721605423111</v>
      </c>
      <c r="F351">
        <v>209.87700216487673</v>
      </c>
    </row>
    <row r="352" spans="1:6">
      <c r="A352">
        <v>344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>
      <c r="A353">
        <v>345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>
      <c r="A354">
        <v>346</v>
      </c>
      <c r="B354">
        <v>0</v>
      </c>
      <c r="C354">
        <v>0</v>
      </c>
      <c r="D354">
        <v>0</v>
      </c>
      <c r="E354">
        <v>0</v>
      </c>
      <c r="F354">
        <v>14.159213823485217</v>
      </c>
    </row>
    <row r="355" spans="1:6">
      <c r="A355">
        <v>347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>
      <c r="A356">
        <v>348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>
      <c r="A357">
        <v>349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>
      <c r="A358">
        <v>350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>
      <c r="A359">
        <v>351</v>
      </c>
      <c r="B359">
        <v>0</v>
      </c>
      <c r="C359">
        <v>0</v>
      </c>
      <c r="D359">
        <v>0</v>
      </c>
      <c r="E359">
        <v>148.08433232232377</v>
      </c>
      <c r="F359">
        <v>231.72411843296939</v>
      </c>
    </row>
    <row r="360" spans="1:6">
      <c r="A360">
        <v>352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>
      <c r="A361">
        <v>353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>
      <c r="A362">
        <v>354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>
      <c r="A363">
        <v>355</v>
      </c>
      <c r="B363">
        <v>49.310713139678477</v>
      </c>
      <c r="C363">
        <v>216.59028536096997</v>
      </c>
      <c r="D363">
        <v>383.8698575822616</v>
      </c>
      <c r="E363">
        <v>551.1494298035534</v>
      </c>
      <c r="F363">
        <v>634.78921591419896</v>
      </c>
    </row>
    <row r="364" spans="1:6">
      <c r="A364">
        <v>356</v>
      </c>
      <c r="B364">
        <v>0</v>
      </c>
      <c r="C364">
        <v>0</v>
      </c>
      <c r="D364">
        <v>59.958856170964438</v>
      </c>
      <c r="E364">
        <v>227.2384283922562</v>
      </c>
      <c r="F364">
        <v>310.87821450290181</v>
      </c>
    </row>
    <row r="365" spans="1:6">
      <c r="A365">
        <v>357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>
      <c r="A366">
        <v>358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>
      <c r="A367">
        <v>359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>
      <c r="A368">
        <v>360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>
      <c r="A369">
        <v>361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>
      <c r="A370">
        <v>362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>
      <c r="A371">
        <v>363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>
      <c r="A372">
        <v>364</v>
      </c>
      <c r="B372">
        <v>0</v>
      </c>
      <c r="C372">
        <v>0</v>
      </c>
      <c r="D372">
        <v>21.121965955421594</v>
      </c>
      <c r="E372">
        <v>188.40153817671336</v>
      </c>
      <c r="F372">
        <v>272.04132428735898</v>
      </c>
    </row>
    <row r="373" spans="1:6">
      <c r="A373">
        <v>365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>
      <c r="A374">
        <v>366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>
      <c r="A375">
        <v>367</v>
      </c>
      <c r="B375">
        <v>0</v>
      </c>
      <c r="C375">
        <v>0</v>
      </c>
      <c r="D375">
        <v>0</v>
      </c>
      <c r="E375">
        <v>0</v>
      </c>
      <c r="F375">
        <v>83.066715367561542</v>
      </c>
    </row>
    <row r="376" spans="1:6">
      <c r="A376">
        <v>368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>
      <c r="A377">
        <v>369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>
      <c r="A378">
        <v>370</v>
      </c>
      <c r="B378">
        <v>0</v>
      </c>
      <c r="C378">
        <v>0</v>
      </c>
      <c r="D378">
        <v>0</v>
      </c>
      <c r="E378">
        <v>79.258064536467828</v>
      </c>
      <c r="F378">
        <v>162.89785064711344</v>
      </c>
    </row>
    <row r="379" spans="1:6">
      <c r="A379">
        <v>371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>
      <c r="A380">
        <v>372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>
      <c r="A381">
        <v>373</v>
      </c>
      <c r="B381">
        <v>0</v>
      </c>
      <c r="C381">
        <v>106.73403077396331</v>
      </c>
      <c r="D381">
        <v>274.01360299525493</v>
      </c>
      <c r="E381">
        <v>441.29317521654673</v>
      </c>
      <c r="F381">
        <v>524.93296132719229</v>
      </c>
    </row>
    <row r="382" spans="1:6">
      <c r="A382">
        <v>374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>
      <c r="A383">
        <v>375</v>
      </c>
      <c r="B383">
        <v>0</v>
      </c>
      <c r="C383">
        <v>0</v>
      </c>
      <c r="D383">
        <v>5.6102282318031715</v>
      </c>
      <c r="E383">
        <v>172.88980045309495</v>
      </c>
      <c r="F383">
        <v>256.52958656374057</v>
      </c>
    </row>
    <row r="384" spans="1:6">
      <c r="A384">
        <v>376</v>
      </c>
      <c r="B384">
        <v>0</v>
      </c>
      <c r="C384">
        <v>0</v>
      </c>
      <c r="D384">
        <v>0</v>
      </c>
      <c r="E384">
        <v>0</v>
      </c>
      <c r="F384">
        <v>1.2635700491573587</v>
      </c>
    </row>
    <row r="385" spans="1:6">
      <c r="A385">
        <v>377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>
      <c r="A386">
        <v>378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>
      <c r="A387">
        <v>379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>
      <c r="A388">
        <v>380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>
      <c r="A389">
        <v>381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>
      <c r="A390">
        <v>382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>
      <c r="A391">
        <v>383</v>
      </c>
      <c r="B391">
        <v>0</v>
      </c>
      <c r="C391">
        <v>0</v>
      </c>
      <c r="D391">
        <v>0</v>
      </c>
      <c r="E391">
        <v>72.530155789518957</v>
      </c>
      <c r="F391">
        <v>156.16994190016459</v>
      </c>
    </row>
    <row r="392" spans="1:6">
      <c r="A392">
        <v>384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>
      <c r="A393">
        <v>385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>
      <c r="A394">
        <v>386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>
      <c r="A395">
        <v>387</v>
      </c>
      <c r="B395">
        <v>0</v>
      </c>
      <c r="C395">
        <v>0</v>
      </c>
      <c r="D395">
        <v>0</v>
      </c>
      <c r="E395">
        <v>26.409565421303327</v>
      </c>
      <c r="F395">
        <v>110.04935153194894</v>
      </c>
    </row>
    <row r="396" spans="1:6">
      <c r="A396">
        <v>388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>
      <c r="A397">
        <v>389</v>
      </c>
      <c r="B397">
        <v>0</v>
      </c>
      <c r="C397">
        <v>0</v>
      </c>
      <c r="D397">
        <v>0</v>
      </c>
      <c r="E397">
        <v>0</v>
      </c>
      <c r="F397">
        <v>0</v>
      </c>
    </row>
    <row r="398" spans="1:6">
      <c r="A398">
        <v>390</v>
      </c>
      <c r="B398">
        <v>0</v>
      </c>
      <c r="C398">
        <v>0</v>
      </c>
      <c r="D398">
        <v>0</v>
      </c>
      <c r="E398">
        <v>0</v>
      </c>
      <c r="F398">
        <v>0</v>
      </c>
    </row>
    <row r="399" spans="1:6">
      <c r="A399">
        <v>391</v>
      </c>
      <c r="B399">
        <v>0</v>
      </c>
      <c r="C399">
        <v>0</v>
      </c>
      <c r="D399">
        <v>0</v>
      </c>
      <c r="E399">
        <v>0</v>
      </c>
      <c r="F399">
        <v>0</v>
      </c>
    </row>
    <row r="400" spans="1:6">
      <c r="A400">
        <v>392</v>
      </c>
      <c r="B400">
        <v>0</v>
      </c>
      <c r="C400">
        <v>0</v>
      </c>
      <c r="D400">
        <v>0</v>
      </c>
      <c r="E400">
        <v>0</v>
      </c>
      <c r="F400">
        <v>0</v>
      </c>
    </row>
    <row r="401" spans="1:6">
      <c r="A401">
        <v>393</v>
      </c>
      <c r="B401">
        <v>0</v>
      </c>
      <c r="C401">
        <v>0</v>
      </c>
      <c r="D401">
        <v>0</v>
      </c>
      <c r="E401">
        <v>37.147792339479849</v>
      </c>
      <c r="F401">
        <v>120.78757845012547</v>
      </c>
    </row>
    <row r="402" spans="1:6">
      <c r="A402">
        <v>394</v>
      </c>
      <c r="B402">
        <v>0</v>
      </c>
      <c r="C402">
        <v>0</v>
      </c>
      <c r="D402">
        <v>0</v>
      </c>
      <c r="E402">
        <v>0</v>
      </c>
      <c r="F402">
        <v>0</v>
      </c>
    </row>
    <row r="403" spans="1:6">
      <c r="A403">
        <v>395</v>
      </c>
      <c r="B403">
        <v>0</v>
      </c>
      <c r="C403">
        <v>0</v>
      </c>
      <c r="D403">
        <v>0</v>
      </c>
      <c r="E403">
        <v>0</v>
      </c>
      <c r="F403">
        <v>0</v>
      </c>
    </row>
    <row r="404" spans="1:6">
      <c r="A404">
        <v>396</v>
      </c>
      <c r="B404">
        <v>0</v>
      </c>
      <c r="C404">
        <v>0</v>
      </c>
      <c r="D404">
        <v>0</v>
      </c>
      <c r="E404">
        <v>138.79664961024042</v>
      </c>
      <c r="F404">
        <v>222.43643572088604</v>
      </c>
    </row>
    <row r="405" spans="1:6">
      <c r="A405">
        <v>397</v>
      </c>
      <c r="B405">
        <v>0</v>
      </c>
      <c r="C405">
        <v>0</v>
      </c>
      <c r="D405">
        <v>0</v>
      </c>
      <c r="E405">
        <v>0</v>
      </c>
      <c r="F405">
        <v>0</v>
      </c>
    </row>
    <row r="406" spans="1:6">
      <c r="A406">
        <v>398</v>
      </c>
      <c r="B406">
        <v>0</v>
      </c>
      <c r="C406">
        <v>0</v>
      </c>
      <c r="D406">
        <v>0</v>
      </c>
      <c r="E406">
        <v>0</v>
      </c>
      <c r="F406">
        <v>0</v>
      </c>
    </row>
    <row r="407" spans="1:6">
      <c r="A407">
        <v>399</v>
      </c>
      <c r="B407">
        <v>0</v>
      </c>
      <c r="C407">
        <v>0</v>
      </c>
      <c r="D407">
        <v>0</v>
      </c>
      <c r="E407">
        <v>0</v>
      </c>
      <c r="F407">
        <v>0</v>
      </c>
    </row>
    <row r="408" spans="1:6">
      <c r="A408">
        <v>400</v>
      </c>
      <c r="B408">
        <v>0</v>
      </c>
      <c r="C408">
        <v>0</v>
      </c>
      <c r="D408">
        <v>66.43866501807301</v>
      </c>
      <c r="E408">
        <v>233.71823723936478</v>
      </c>
      <c r="F408">
        <v>317.3580233500104</v>
      </c>
    </row>
    <row r="409" spans="1:6">
      <c r="A409">
        <v>401</v>
      </c>
      <c r="B409">
        <v>0</v>
      </c>
      <c r="C409">
        <v>0</v>
      </c>
      <c r="D409">
        <v>0</v>
      </c>
      <c r="E409">
        <v>0</v>
      </c>
      <c r="F409">
        <v>0</v>
      </c>
    </row>
    <row r="410" spans="1:6">
      <c r="A410">
        <v>402</v>
      </c>
      <c r="B410">
        <v>0</v>
      </c>
      <c r="C410">
        <v>0</v>
      </c>
      <c r="D410">
        <v>0</v>
      </c>
      <c r="E410">
        <v>0</v>
      </c>
      <c r="F410">
        <v>0</v>
      </c>
    </row>
    <row r="411" spans="1:6">
      <c r="A411">
        <v>403</v>
      </c>
      <c r="B411">
        <v>0</v>
      </c>
      <c r="C411">
        <v>0</v>
      </c>
      <c r="D411">
        <v>0</v>
      </c>
      <c r="E411">
        <v>0</v>
      </c>
      <c r="F411">
        <v>0</v>
      </c>
    </row>
    <row r="412" spans="1:6">
      <c r="A412">
        <v>404</v>
      </c>
      <c r="B412">
        <v>0</v>
      </c>
      <c r="C412">
        <v>0</v>
      </c>
      <c r="D412">
        <v>0</v>
      </c>
      <c r="E412">
        <v>0</v>
      </c>
      <c r="F412">
        <v>0</v>
      </c>
    </row>
    <row r="413" spans="1:6">
      <c r="A413">
        <v>405</v>
      </c>
      <c r="B413">
        <v>0</v>
      </c>
      <c r="C413">
        <v>0</v>
      </c>
      <c r="D413">
        <v>0</v>
      </c>
      <c r="E413">
        <v>0</v>
      </c>
      <c r="F413">
        <v>0</v>
      </c>
    </row>
    <row r="414" spans="1:6">
      <c r="A414">
        <v>406</v>
      </c>
      <c r="B414">
        <v>0</v>
      </c>
      <c r="C414">
        <v>0</v>
      </c>
      <c r="D414">
        <v>0</v>
      </c>
      <c r="E414">
        <v>83.862913702495774</v>
      </c>
      <c r="F414">
        <v>167.50269981314139</v>
      </c>
    </row>
    <row r="415" spans="1:6">
      <c r="A415">
        <v>407</v>
      </c>
      <c r="B415">
        <v>151.71117731522318</v>
      </c>
      <c r="C415">
        <v>318.99074953651467</v>
      </c>
      <c r="D415">
        <v>486.27032175780636</v>
      </c>
      <c r="E415">
        <v>653.5498939790981</v>
      </c>
      <c r="F415">
        <v>737.18968008974377</v>
      </c>
    </row>
    <row r="416" spans="1:6">
      <c r="A416">
        <v>408</v>
      </c>
      <c r="B416">
        <v>0</v>
      </c>
      <c r="C416">
        <v>0</v>
      </c>
      <c r="D416">
        <v>0</v>
      </c>
      <c r="E416">
        <v>0</v>
      </c>
      <c r="F416">
        <v>0</v>
      </c>
    </row>
    <row r="417" spans="1:6">
      <c r="A417">
        <v>409</v>
      </c>
      <c r="B417">
        <v>0</v>
      </c>
      <c r="C417">
        <v>0</v>
      </c>
      <c r="D417">
        <v>0</v>
      </c>
      <c r="E417">
        <v>0</v>
      </c>
      <c r="F417">
        <v>0</v>
      </c>
    </row>
    <row r="418" spans="1:6">
      <c r="A418">
        <v>410</v>
      </c>
      <c r="B418">
        <v>0</v>
      </c>
      <c r="C418">
        <v>0</v>
      </c>
      <c r="D418">
        <v>0</v>
      </c>
      <c r="E418">
        <v>0</v>
      </c>
      <c r="F418">
        <v>0</v>
      </c>
    </row>
    <row r="419" spans="1:6">
      <c r="A419">
        <v>411</v>
      </c>
      <c r="B419">
        <v>0</v>
      </c>
      <c r="C419">
        <v>0</v>
      </c>
      <c r="D419">
        <v>0</v>
      </c>
      <c r="E419">
        <v>0</v>
      </c>
      <c r="F419">
        <v>0</v>
      </c>
    </row>
    <row r="420" spans="1:6">
      <c r="A420">
        <v>412</v>
      </c>
      <c r="B420">
        <v>0</v>
      </c>
      <c r="C420">
        <v>0</v>
      </c>
      <c r="D420">
        <v>0</v>
      </c>
      <c r="E420">
        <v>0</v>
      </c>
      <c r="F420">
        <v>0</v>
      </c>
    </row>
    <row r="421" spans="1:6">
      <c r="A421">
        <v>413</v>
      </c>
      <c r="B421">
        <v>0</v>
      </c>
      <c r="C421">
        <v>0</v>
      </c>
      <c r="D421">
        <v>0</v>
      </c>
      <c r="E421">
        <v>0</v>
      </c>
      <c r="F421">
        <v>0</v>
      </c>
    </row>
    <row r="422" spans="1:6">
      <c r="A422">
        <v>414</v>
      </c>
      <c r="B422">
        <v>0</v>
      </c>
      <c r="C422">
        <v>0</v>
      </c>
      <c r="D422">
        <v>0</v>
      </c>
      <c r="E422">
        <v>0</v>
      </c>
      <c r="F422">
        <v>0</v>
      </c>
    </row>
    <row r="423" spans="1:6">
      <c r="A423">
        <v>415</v>
      </c>
      <c r="B423">
        <v>0</v>
      </c>
      <c r="C423">
        <v>0</v>
      </c>
      <c r="D423">
        <v>0</v>
      </c>
      <c r="E423">
        <v>0</v>
      </c>
      <c r="F423">
        <v>0</v>
      </c>
    </row>
    <row r="424" spans="1:6">
      <c r="A424">
        <v>416</v>
      </c>
      <c r="B424">
        <v>0</v>
      </c>
      <c r="C424">
        <v>0</v>
      </c>
      <c r="D424">
        <v>0</v>
      </c>
      <c r="E424">
        <v>0</v>
      </c>
      <c r="F424">
        <v>0</v>
      </c>
    </row>
    <row r="425" spans="1:6">
      <c r="A425">
        <v>417</v>
      </c>
      <c r="B425">
        <v>0</v>
      </c>
      <c r="C425">
        <v>0</v>
      </c>
      <c r="D425">
        <v>0</v>
      </c>
      <c r="E425">
        <v>101.17674477434929</v>
      </c>
      <c r="F425">
        <v>184.8165308849949</v>
      </c>
    </row>
    <row r="426" spans="1:6">
      <c r="A426">
        <v>418</v>
      </c>
      <c r="B426">
        <v>0</v>
      </c>
      <c r="C426">
        <v>0</v>
      </c>
      <c r="D426">
        <v>0</v>
      </c>
      <c r="E426">
        <v>119.99524196836475</v>
      </c>
      <c r="F426">
        <v>203.63502807901037</v>
      </c>
    </row>
    <row r="427" spans="1:6">
      <c r="A427">
        <v>419</v>
      </c>
      <c r="B427">
        <v>0</v>
      </c>
      <c r="C427">
        <v>0</v>
      </c>
      <c r="D427">
        <v>0</v>
      </c>
      <c r="E427">
        <v>0</v>
      </c>
      <c r="F427">
        <v>0</v>
      </c>
    </row>
    <row r="428" spans="1:6">
      <c r="A428">
        <v>420</v>
      </c>
      <c r="B428">
        <v>0</v>
      </c>
      <c r="C428">
        <v>0</v>
      </c>
      <c r="D428">
        <v>0</v>
      </c>
      <c r="E428">
        <v>0</v>
      </c>
      <c r="F428">
        <v>0</v>
      </c>
    </row>
    <row r="429" spans="1:6">
      <c r="A429">
        <v>421</v>
      </c>
      <c r="B429">
        <v>0</v>
      </c>
      <c r="C429">
        <v>0</v>
      </c>
      <c r="D429">
        <v>0</v>
      </c>
      <c r="E429">
        <v>0</v>
      </c>
      <c r="F429">
        <v>0</v>
      </c>
    </row>
    <row r="430" spans="1:6">
      <c r="A430">
        <v>422</v>
      </c>
      <c r="B430">
        <v>0</v>
      </c>
      <c r="C430">
        <v>0</v>
      </c>
      <c r="D430">
        <v>0</v>
      </c>
      <c r="E430">
        <v>90.230346594969376</v>
      </c>
      <c r="F430">
        <v>173.87013270561499</v>
      </c>
    </row>
    <row r="431" spans="1:6">
      <c r="A431">
        <v>423</v>
      </c>
      <c r="B431">
        <v>0</v>
      </c>
      <c r="C431">
        <v>0</v>
      </c>
      <c r="D431">
        <v>0</v>
      </c>
      <c r="E431">
        <v>0</v>
      </c>
      <c r="F431">
        <v>0</v>
      </c>
    </row>
    <row r="432" spans="1:6">
      <c r="A432">
        <v>424</v>
      </c>
      <c r="B432">
        <v>0</v>
      </c>
      <c r="C432">
        <v>0</v>
      </c>
      <c r="D432">
        <v>0</v>
      </c>
      <c r="E432">
        <v>18.013195982796759</v>
      </c>
      <c r="F432">
        <v>101.65298209344238</v>
      </c>
    </row>
    <row r="433" spans="1:6">
      <c r="A433">
        <v>425</v>
      </c>
      <c r="B433">
        <v>0</v>
      </c>
      <c r="C433">
        <v>0</v>
      </c>
      <c r="D433">
        <v>0</v>
      </c>
      <c r="E433">
        <v>0</v>
      </c>
      <c r="F433">
        <v>0</v>
      </c>
    </row>
    <row r="434" spans="1:6">
      <c r="A434">
        <v>426</v>
      </c>
      <c r="B434">
        <v>0</v>
      </c>
      <c r="C434">
        <v>0</v>
      </c>
      <c r="D434">
        <v>97.865168178567515</v>
      </c>
      <c r="E434">
        <v>265.1447403998593</v>
      </c>
      <c r="F434">
        <v>348.78452651050492</v>
      </c>
    </row>
    <row r="435" spans="1:6">
      <c r="A435">
        <v>427</v>
      </c>
      <c r="B435">
        <v>0</v>
      </c>
      <c r="C435">
        <v>0</v>
      </c>
      <c r="D435">
        <v>0</v>
      </c>
      <c r="E435">
        <v>0</v>
      </c>
      <c r="F435">
        <v>0</v>
      </c>
    </row>
    <row r="436" spans="1:6">
      <c r="A436">
        <v>428</v>
      </c>
      <c r="B436">
        <v>0</v>
      </c>
      <c r="C436">
        <v>0</v>
      </c>
      <c r="D436">
        <v>0</v>
      </c>
      <c r="E436">
        <v>103.89243712337519</v>
      </c>
      <c r="F436">
        <v>187.53222323402082</v>
      </c>
    </row>
    <row r="437" spans="1:6">
      <c r="A437">
        <v>429</v>
      </c>
      <c r="B437">
        <v>0</v>
      </c>
      <c r="C437">
        <v>0</v>
      </c>
      <c r="D437">
        <v>0</v>
      </c>
      <c r="E437">
        <v>0</v>
      </c>
      <c r="F437">
        <v>0</v>
      </c>
    </row>
    <row r="438" spans="1:6">
      <c r="A438">
        <v>430</v>
      </c>
      <c r="B438">
        <v>0</v>
      </c>
      <c r="C438">
        <v>0</v>
      </c>
      <c r="D438">
        <v>0</v>
      </c>
      <c r="E438">
        <v>0</v>
      </c>
      <c r="F438">
        <v>0</v>
      </c>
    </row>
    <row r="439" spans="1:6">
      <c r="A439">
        <v>431</v>
      </c>
      <c r="B439">
        <v>0</v>
      </c>
      <c r="C439">
        <v>0</v>
      </c>
      <c r="D439">
        <v>0</v>
      </c>
      <c r="E439">
        <v>0</v>
      </c>
      <c r="F439">
        <v>0</v>
      </c>
    </row>
    <row r="440" spans="1:6">
      <c r="A440">
        <v>432</v>
      </c>
      <c r="B440">
        <v>0</v>
      </c>
      <c r="C440">
        <v>0</v>
      </c>
      <c r="D440">
        <v>0</v>
      </c>
      <c r="E440">
        <v>20.609801320933663</v>
      </c>
      <c r="F440">
        <v>104.24958743157929</v>
      </c>
    </row>
    <row r="441" spans="1:6">
      <c r="A441">
        <v>433</v>
      </c>
      <c r="B441">
        <v>0</v>
      </c>
      <c r="C441">
        <v>0</v>
      </c>
      <c r="D441">
        <v>0</v>
      </c>
      <c r="E441">
        <v>0</v>
      </c>
      <c r="F441">
        <v>0</v>
      </c>
    </row>
    <row r="442" spans="1:6">
      <c r="A442">
        <v>434</v>
      </c>
      <c r="B442">
        <v>0</v>
      </c>
      <c r="C442">
        <v>0</v>
      </c>
      <c r="D442">
        <v>0</v>
      </c>
      <c r="E442">
        <v>0</v>
      </c>
      <c r="F442">
        <v>0</v>
      </c>
    </row>
    <row r="443" spans="1:6">
      <c r="A443">
        <v>435</v>
      </c>
      <c r="B443">
        <v>0</v>
      </c>
      <c r="C443">
        <v>0</v>
      </c>
      <c r="D443">
        <v>0</v>
      </c>
      <c r="E443">
        <v>114.53333383377596</v>
      </c>
      <c r="F443">
        <v>198.17311994442156</v>
      </c>
    </row>
    <row r="444" spans="1:6">
      <c r="A444">
        <v>436</v>
      </c>
      <c r="B444">
        <v>0</v>
      </c>
      <c r="C444">
        <v>0</v>
      </c>
      <c r="D444">
        <v>0</v>
      </c>
      <c r="E444">
        <v>49.885627245428132</v>
      </c>
      <c r="F444">
        <v>133.52541335607376</v>
      </c>
    </row>
    <row r="445" spans="1:6">
      <c r="A445">
        <v>437</v>
      </c>
      <c r="B445">
        <v>0</v>
      </c>
      <c r="C445">
        <v>0</v>
      </c>
      <c r="D445">
        <v>0</v>
      </c>
      <c r="E445">
        <v>0</v>
      </c>
      <c r="F445">
        <v>0</v>
      </c>
    </row>
    <row r="446" spans="1:6">
      <c r="A446">
        <v>438</v>
      </c>
      <c r="B446">
        <v>0</v>
      </c>
      <c r="C446">
        <v>0</v>
      </c>
      <c r="D446">
        <v>0</v>
      </c>
      <c r="E446">
        <v>22.222822989846236</v>
      </c>
      <c r="F446">
        <v>105.86260910049185</v>
      </c>
    </row>
    <row r="447" spans="1:6">
      <c r="A447">
        <v>439</v>
      </c>
      <c r="B447">
        <v>0</v>
      </c>
      <c r="C447">
        <v>0</v>
      </c>
      <c r="D447">
        <v>0</v>
      </c>
      <c r="E447">
        <v>0</v>
      </c>
      <c r="F447">
        <v>0</v>
      </c>
    </row>
    <row r="448" spans="1:6">
      <c r="A448">
        <v>440</v>
      </c>
      <c r="B448">
        <v>0</v>
      </c>
      <c r="C448">
        <v>0</v>
      </c>
      <c r="D448">
        <v>0</v>
      </c>
      <c r="E448">
        <v>9.4164322117566535</v>
      </c>
      <c r="F448">
        <v>93.056218322402273</v>
      </c>
    </row>
    <row r="449" spans="1:6">
      <c r="A449">
        <v>441</v>
      </c>
      <c r="B449">
        <v>0</v>
      </c>
      <c r="C449">
        <v>0</v>
      </c>
      <c r="D449">
        <v>0</v>
      </c>
      <c r="E449">
        <v>0</v>
      </c>
      <c r="F449">
        <v>0</v>
      </c>
    </row>
    <row r="450" spans="1:6">
      <c r="A450">
        <v>442</v>
      </c>
      <c r="B450">
        <v>0</v>
      </c>
      <c r="C450">
        <v>0</v>
      </c>
      <c r="D450">
        <v>0</v>
      </c>
      <c r="E450">
        <v>0</v>
      </c>
      <c r="F450">
        <v>0</v>
      </c>
    </row>
    <row r="451" spans="1:6">
      <c r="A451">
        <v>443</v>
      </c>
      <c r="B451">
        <v>0</v>
      </c>
      <c r="C451">
        <v>0</v>
      </c>
      <c r="D451">
        <v>0</v>
      </c>
      <c r="E451">
        <v>0</v>
      </c>
      <c r="F451">
        <v>35.337026385248734</v>
      </c>
    </row>
    <row r="452" spans="1:6">
      <c r="A452">
        <v>444</v>
      </c>
      <c r="B452">
        <v>0</v>
      </c>
      <c r="C452">
        <v>0</v>
      </c>
      <c r="D452">
        <v>0</v>
      </c>
      <c r="E452">
        <v>0</v>
      </c>
      <c r="F452">
        <v>0</v>
      </c>
    </row>
    <row r="453" spans="1:6">
      <c r="A453">
        <v>445</v>
      </c>
      <c r="B453">
        <v>0</v>
      </c>
      <c r="C453">
        <v>0</v>
      </c>
      <c r="D453">
        <v>0</v>
      </c>
      <c r="E453">
        <v>105.87586990909772</v>
      </c>
      <c r="F453">
        <v>189.51565601974335</v>
      </c>
    </row>
    <row r="454" spans="1:6">
      <c r="A454">
        <v>446</v>
      </c>
      <c r="B454">
        <v>0</v>
      </c>
      <c r="C454">
        <v>0</v>
      </c>
      <c r="D454">
        <v>0</v>
      </c>
      <c r="E454">
        <v>40.299661815546713</v>
      </c>
      <c r="F454">
        <v>123.93944792619234</v>
      </c>
    </row>
    <row r="455" spans="1:6">
      <c r="A455">
        <v>447</v>
      </c>
      <c r="B455">
        <v>0</v>
      </c>
      <c r="C455">
        <v>0</v>
      </c>
      <c r="D455">
        <v>0</v>
      </c>
      <c r="E455">
        <v>0</v>
      </c>
      <c r="F455">
        <v>0</v>
      </c>
    </row>
    <row r="456" spans="1:6">
      <c r="A456">
        <v>448</v>
      </c>
      <c r="B456">
        <v>340.23623909374487</v>
      </c>
      <c r="C456">
        <v>507.51581131503639</v>
      </c>
      <c r="D456">
        <v>674.79538353632802</v>
      </c>
      <c r="E456">
        <v>842.07495575761982</v>
      </c>
      <c r="F456">
        <v>925.71474186826538</v>
      </c>
    </row>
    <row r="457" spans="1:6">
      <c r="A457">
        <v>449</v>
      </c>
      <c r="B457">
        <v>0</v>
      </c>
      <c r="C457">
        <v>0</v>
      </c>
      <c r="D457">
        <v>0</v>
      </c>
      <c r="E457">
        <v>0</v>
      </c>
      <c r="F457">
        <v>0</v>
      </c>
    </row>
    <row r="458" spans="1:6">
      <c r="A458">
        <v>450</v>
      </c>
      <c r="B458">
        <v>0</v>
      </c>
      <c r="C458">
        <v>0</v>
      </c>
      <c r="D458">
        <v>0</v>
      </c>
      <c r="E458">
        <v>0</v>
      </c>
      <c r="F458">
        <v>0</v>
      </c>
    </row>
    <row r="459" spans="1:6">
      <c r="A459">
        <v>451</v>
      </c>
      <c r="B459">
        <v>0</v>
      </c>
      <c r="C459">
        <v>0</v>
      </c>
      <c r="D459">
        <v>0</v>
      </c>
      <c r="E459">
        <v>0</v>
      </c>
      <c r="F459">
        <v>0</v>
      </c>
    </row>
    <row r="460" spans="1:6">
      <c r="A460">
        <v>452</v>
      </c>
      <c r="B460">
        <v>0</v>
      </c>
      <c r="C460">
        <v>0</v>
      </c>
      <c r="D460">
        <v>0</v>
      </c>
      <c r="E460">
        <v>0</v>
      </c>
      <c r="F460">
        <v>0</v>
      </c>
    </row>
    <row r="461" spans="1:6">
      <c r="A461">
        <v>453</v>
      </c>
      <c r="B461">
        <v>0</v>
      </c>
      <c r="C461">
        <v>0</v>
      </c>
      <c r="D461">
        <v>0</v>
      </c>
      <c r="E461">
        <v>0</v>
      </c>
      <c r="F461">
        <v>0</v>
      </c>
    </row>
    <row r="462" spans="1:6">
      <c r="A462">
        <v>454</v>
      </c>
      <c r="B462">
        <v>0</v>
      </c>
      <c r="C462">
        <v>0</v>
      </c>
      <c r="D462">
        <v>0</v>
      </c>
      <c r="E462">
        <v>0</v>
      </c>
      <c r="F462">
        <v>62.155921595037533</v>
      </c>
    </row>
    <row r="463" spans="1:6">
      <c r="A463">
        <v>455</v>
      </c>
      <c r="B463">
        <v>0</v>
      </c>
      <c r="C463">
        <v>0</v>
      </c>
      <c r="D463">
        <v>0</v>
      </c>
      <c r="E463">
        <v>0</v>
      </c>
      <c r="F463">
        <v>0</v>
      </c>
    </row>
    <row r="464" spans="1:6">
      <c r="A464">
        <v>456</v>
      </c>
      <c r="B464">
        <v>0</v>
      </c>
      <c r="C464">
        <v>0</v>
      </c>
      <c r="D464">
        <v>0</v>
      </c>
      <c r="E464">
        <v>0</v>
      </c>
      <c r="F464">
        <v>0</v>
      </c>
    </row>
    <row r="465" spans="1:6">
      <c r="A465">
        <v>457</v>
      </c>
      <c r="B465">
        <v>0</v>
      </c>
      <c r="C465">
        <v>0</v>
      </c>
      <c r="D465">
        <v>0</v>
      </c>
      <c r="E465">
        <v>0</v>
      </c>
      <c r="F465">
        <v>0</v>
      </c>
    </row>
    <row r="466" spans="1:6">
      <c r="A466">
        <v>458</v>
      </c>
      <c r="B466">
        <v>0</v>
      </c>
      <c r="C466">
        <v>0</v>
      </c>
      <c r="D466">
        <v>0</v>
      </c>
      <c r="E466">
        <v>0</v>
      </c>
      <c r="F466">
        <v>0</v>
      </c>
    </row>
    <row r="467" spans="1:6">
      <c r="A467">
        <v>459</v>
      </c>
      <c r="B467">
        <v>0</v>
      </c>
      <c r="C467">
        <v>0</v>
      </c>
      <c r="D467">
        <v>0</v>
      </c>
      <c r="E467">
        <v>0</v>
      </c>
      <c r="F467">
        <v>0</v>
      </c>
    </row>
    <row r="468" spans="1:6">
      <c r="A468">
        <v>460</v>
      </c>
      <c r="B468">
        <v>0</v>
      </c>
      <c r="C468">
        <v>0</v>
      </c>
      <c r="D468">
        <v>0</v>
      </c>
      <c r="E468">
        <v>0</v>
      </c>
      <c r="F468">
        <v>0</v>
      </c>
    </row>
    <row r="469" spans="1:6">
      <c r="A469">
        <v>461</v>
      </c>
      <c r="B469">
        <v>0</v>
      </c>
      <c r="C469">
        <v>0</v>
      </c>
      <c r="D469">
        <v>0</v>
      </c>
      <c r="E469">
        <v>0</v>
      </c>
      <c r="F469">
        <v>0</v>
      </c>
    </row>
    <row r="470" spans="1:6">
      <c r="A470">
        <v>462</v>
      </c>
      <c r="B470">
        <v>0</v>
      </c>
      <c r="C470">
        <v>0</v>
      </c>
      <c r="D470">
        <v>0</v>
      </c>
      <c r="E470">
        <v>0</v>
      </c>
      <c r="F470">
        <v>0</v>
      </c>
    </row>
    <row r="471" spans="1:6">
      <c r="A471">
        <v>463</v>
      </c>
      <c r="B471">
        <v>0</v>
      </c>
      <c r="C471">
        <v>0</v>
      </c>
      <c r="D471">
        <v>0</v>
      </c>
      <c r="E471">
        <v>67.700986591233914</v>
      </c>
      <c r="F471">
        <v>151.34077270187953</v>
      </c>
    </row>
    <row r="472" spans="1:6">
      <c r="A472">
        <v>464</v>
      </c>
      <c r="B472">
        <v>0</v>
      </c>
      <c r="C472">
        <v>0</v>
      </c>
      <c r="D472">
        <v>0</v>
      </c>
      <c r="E472">
        <v>0</v>
      </c>
      <c r="F472">
        <v>0</v>
      </c>
    </row>
    <row r="473" spans="1:6">
      <c r="A473">
        <v>465</v>
      </c>
      <c r="B473">
        <v>177.832958736514</v>
      </c>
      <c r="C473">
        <v>345.11253095780552</v>
      </c>
      <c r="D473">
        <v>512.39210317909715</v>
      </c>
      <c r="E473">
        <v>679.67167540038895</v>
      </c>
      <c r="F473">
        <v>763.31146151103451</v>
      </c>
    </row>
    <row r="474" spans="1:6">
      <c r="A474">
        <v>466</v>
      </c>
      <c r="B474">
        <v>0</v>
      </c>
      <c r="C474">
        <v>0</v>
      </c>
      <c r="D474">
        <v>0</v>
      </c>
      <c r="E474">
        <v>0</v>
      </c>
      <c r="F474">
        <v>0</v>
      </c>
    </row>
    <row r="475" spans="1:6">
      <c r="A475">
        <v>467</v>
      </c>
      <c r="B475">
        <v>0</v>
      </c>
      <c r="C475">
        <v>0</v>
      </c>
      <c r="D475">
        <v>0</v>
      </c>
      <c r="E475">
        <v>0</v>
      </c>
      <c r="F475">
        <v>0</v>
      </c>
    </row>
    <row r="476" spans="1:6">
      <c r="A476">
        <v>468</v>
      </c>
      <c r="B476">
        <v>0</v>
      </c>
      <c r="C476">
        <v>0</v>
      </c>
      <c r="D476">
        <v>0</v>
      </c>
      <c r="E476">
        <v>0</v>
      </c>
      <c r="F476">
        <v>0</v>
      </c>
    </row>
    <row r="477" spans="1:6">
      <c r="A477">
        <v>469</v>
      </c>
      <c r="B477">
        <v>0</v>
      </c>
      <c r="C477">
        <v>0</v>
      </c>
      <c r="D477">
        <v>0</v>
      </c>
      <c r="E477">
        <v>0</v>
      </c>
      <c r="F477">
        <v>0</v>
      </c>
    </row>
    <row r="478" spans="1:6">
      <c r="A478">
        <v>470</v>
      </c>
      <c r="B478">
        <v>0</v>
      </c>
      <c r="C478">
        <v>0</v>
      </c>
      <c r="D478">
        <v>0</v>
      </c>
      <c r="E478">
        <v>0</v>
      </c>
      <c r="F478">
        <v>0</v>
      </c>
    </row>
    <row r="479" spans="1:6">
      <c r="A479">
        <v>471</v>
      </c>
      <c r="B479">
        <v>0</v>
      </c>
      <c r="C479">
        <v>0</v>
      </c>
      <c r="D479">
        <v>0</v>
      </c>
      <c r="E479">
        <v>0</v>
      </c>
      <c r="F479">
        <v>0</v>
      </c>
    </row>
    <row r="480" spans="1:6">
      <c r="A480">
        <v>472</v>
      </c>
      <c r="B480">
        <v>256.45066874798647</v>
      </c>
      <c r="C480">
        <v>423.73024096927799</v>
      </c>
      <c r="D480">
        <v>591.00981319056962</v>
      </c>
      <c r="E480">
        <v>758.28938541186142</v>
      </c>
      <c r="F480">
        <v>841.92917152250709</v>
      </c>
    </row>
    <row r="481" spans="1:6">
      <c r="A481">
        <v>473</v>
      </c>
      <c r="B481">
        <v>0</v>
      </c>
      <c r="C481">
        <v>0</v>
      </c>
      <c r="D481">
        <v>0</v>
      </c>
      <c r="E481">
        <v>0</v>
      </c>
      <c r="F481">
        <v>0</v>
      </c>
    </row>
    <row r="482" spans="1:6">
      <c r="A482">
        <v>474</v>
      </c>
      <c r="B482">
        <v>0</v>
      </c>
      <c r="C482">
        <v>0</v>
      </c>
      <c r="D482">
        <v>0</v>
      </c>
      <c r="E482">
        <v>0</v>
      </c>
      <c r="F482">
        <v>0</v>
      </c>
    </row>
    <row r="483" spans="1:6">
      <c r="A483">
        <v>475</v>
      </c>
      <c r="B483">
        <v>0</v>
      </c>
      <c r="C483">
        <v>0</v>
      </c>
      <c r="D483">
        <v>0</v>
      </c>
      <c r="E483">
        <v>0</v>
      </c>
      <c r="F483">
        <v>0</v>
      </c>
    </row>
    <row r="484" spans="1:6">
      <c r="A484">
        <v>476</v>
      </c>
      <c r="B484">
        <v>0</v>
      </c>
      <c r="C484">
        <v>0</v>
      </c>
      <c r="D484">
        <v>0</v>
      </c>
      <c r="E484">
        <v>0</v>
      </c>
      <c r="F484">
        <v>0</v>
      </c>
    </row>
    <row r="485" spans="1:6">
      <c r="A485">
        <v>477</v>
      </c>
      <c r="B485">
        <v>0</v>
      </c>
      <c r="C485">
        <v>0</v>
      </c>
      <c r="D485">
        <v>0</v>
      </c>
      <c r="E485">
        <v>86.490511735733392</v>
      </c>
      <c r="F485">
        <v>170.13029784637899</v>
      </c>
    </row>
    <row r="486" spans="1:6">
      <c r="A486">
        <v>478</v>
      </c>
      <c r="B486">
        <v>0</v>
      </c>
      <c r="C486">
        <v>0</v>
      </c>
      <c r="D486">
        <v>0</v>
      </c>
      <c r="E486">
        <v>0</v>
      </c>
      <c r="F486">
        <v>0</v>
      </c>
    </row>
    <row r="487" spans="1:6">
      <c r="A487">
        <v>479</v>
      </c>
      <c r="B487">
        <v>0</v>
      </c>
      <c r="C487">
        <v>0</v>
      </c>
      <c r="D487">
        <v>0</v>
      </c>
      <c r="E487">
        <v>0</v>
      </c>
      <c r="F487">
        <v>0</v>
      </c>
    </row>
    <row r="488" spans="1:6">
      <c r="A488">
        <v>480</v>
      </c>
      <c r="B488">
        <v>0</v>
      </c>
      <c r="C488">
        <v>0</v>
      </c>
      <c r="D488">
        <v>0</v>
      </c>
      <c r="E488">
        <v>0</v>
      </c>
      <c r="F488">
        <v>0</v>
      </c>
    </row>
    <row r="489" spans="1:6">
      <c r="A489">
        <v>481</v>
      </c>
      <c r="B489">
        <v>0</v>
      </c>
      <c r="C489">
        <v>0</v>
      </c>
      <c r="D489">
        <v>0</v>
      </c>
      <c r="E489">
        <v>0</v>
      </c>
      <c r="F489">
        <v>0</v>
      </c>
    </row>
    <row r="490" spans="1:6">
      <c r="A490">
        <v>482</v>
      </c>
      <c r="B490">
        <v>0</v>
      </c>
      <c r="C490">
        <v>0</v>
      </c>
      <c r="D490">
        <v>0</v>
      </c>
      <c r="E490">
        <v>0</v>
      </c>
      <c r="F490">
        <v>0</v>
      </c>
    </row>
    <row r="491" spans="1:6">
      <c r="A491">
        <v>483</v>
      </c>
      <c r="B491">
        <v>0</v>
      </c>
      <c r="C491">
        <v>0</v>
      </c>
      <c r="D491">
        <v>0</v>
      </c>
      <c r="E491">
        <v>0</v>
      </c>
      <c r="F491">
        <v>0</v>
      </c>
    </row>
    <row r="492" spans="1:6">
      <c r="A492">
        <v>484</v>
      </c>
      <c r="B492">
        <v>0</v>
      </c>
      <c r="C492">
        <v>0</v>
      </c>
      <c r="D492">
        <v>0</v>
      </c>
      <c r="E492">
        <v>0</v>
      </c>
      <c r="F492">
        <v>0</v>
      </c>
    </row>
    <row r="493" spans="1:6">
      <c r="A493">
        <v>485</v>
      </c>
      <c r="B493">
        <v>0</v>
      </c>
      <c r="C493">
        <v>0</v>
      </c>
      <c r="D493">
        <v>0</v>
      </c>
      <c r="E493">
        <v>0</v>
      </c>
      <c r="F493">
        <v>0</v>
      </c>
    </row>
    <row r="494" spans="1:6">
      <c r="A494">
        <v>486</v>
      </c>
      <c r="B494">
        <v>0</v>
      </c>
      <c r="C494">
        <v>0</v>
      </c>
      <c r="D494">
        <v>0</v>
      </c>
      <c r="E494">
        <v>0</v>
      </c>
      <c r="F494">
        <v>0</v>
      </c>
    </row>
    <row r="495" spans="1:6">
      <c r="A495">
        <v>487</v>
      </c>
      <c r="B495">
        <v>0</v>
      </c>
      <c r="C495">
        <v>0</v>
      </c>
      <c r="D495">
        <v>0</v>
      </c>
      <c r="E495">
        <v>0</v>
      </c>
      <c r="F495">
        <v>0</v>
      </c>
    </row>
    <row r="496" spans="1:6">
      <c r="A496">
        <v>488</v>
      </c>
      <c r="B496">
        <v>0</v>
      </c>
      <c r="C496">
        <v>0</v>
      </c>
      <c r="D496">
        <v>0</v>
      </c>
      <c r="E496">
        <v>0</v>
      </c>
      <c r="F496">
        <v>0</v>
      </c>
    </row>
    <row r="497" spans="1:6">
      <c r="A497">
        <v>489</v>
      </c>
      <c r="B497">
        <v>0</v>
      </c>
      <c r="C497">
        <v>0</v>
      </c>
      <c r="D497">
        <v>26.877426864761489</v>
      </c>
      <c r="E497">
        <v>194.15699908605325</v>
      </c>
      <c r="F497">
        <v>277.79678519669886</v>
      </c>
    </row>
    <row r="498" spans="1:6">
      <c r="A498">
        <v>490</v>
      </c>
      <c r="B498">
        <v>0</v>
      </c>
      <c r="C498">
        <v>0</v>
      </c>
      <c r="D498">
        <v>0</v>
      </c>
      <c r="E498">
        <v>0</v>
      </c>
      <c r="F498">
        <v>0</v>
      </c>
    </row>
    <row r="499" spans="1:6">
      <c r="A499">
        <v>491</v>
      </c>
      <c r="B499">
        <v>0</v>
      </c>
      <c r="C499">
        <v>0</v>
      </c>
      <c r="D499">
        <v>0</v>
      </c>
      <c r="E499">
        <v>0</v>
      </c>
      <c r="F499">
        <v>0</v>
      </c>
    </row>
    <row r="500" spans="1:6">
      <c r="A500">
        <v>492</v>
      </c>
      <c r="B500">
        <v>0</v>
      </c>
      <c r="C500">
        <v>0</v>
      </c>
      <c r="D500">
        <v>0</v>
      </c>
      <c r="E500">
        <v>0</v>
      </c>
      <c r="F500">
        <v>0</v>
      </c>
    </row>
    <row r="501" spans="1:6">
      <c r="A501">
        <v>493</v>
      </c>
      <c r="B501">
        <v>0</v>
      </c>
      <c r="C501">
        <v>0</v>
      </c>
      <c r="D501">
        <v>0</v>
      </c>
      <c r="E501">
        <v>0</v>
      </c>
      <c r="F501">
        <v>0</v>
      </c>
    </row>
    <row r="502" spans="1:6">
      <c r="A502">
        <v>494</v>
      </c>
      <c r="B502">
        <v>0</v>
      </c>
      <c r="C502">
        <v>0</v>
      </c>
      <c r="D502">
        <v>0</v>
      </c>
      <c r="E502">
        <v>0</v>
      </c>
      <c r="F502">
        <v>23.746209440012223</v>
      </c>
    </row>
    <row r="503" spans="1:6">
      <c r="A503">
        <v>495</v>
      </c>
      <c r="B503">
        <v>0</v>
      </c>
      <c r="C503">
        <v>0</v>
      </c>
      <c r="D503">
        <v>0</v>
      </c>
      <c r="E503">
        <v>0</v>
      </c>
      <c r="F503">
        <v>0</v>
      </c>
    </row>
    <row r="504" spans="1:6">
      <c r="A504">
        <v>496</v>
      </c>
      <c r="B504">
        <v>0</v>
      </c>
      <c r="C504">
        <v>0</v>
      </c>
      <c r="D504">
        <v>0</v>
      </c>
      <c r="E504">
        <v>0</v>
      </c>
      <c r="F504">
        <v>0</v>
      </c>
    </row>
    <row r="505" spans="1:6">
      <c r="A505">
        <v>497</v>
      </c>
      <c r="B505">
        <v>0</v>
      </c>
      <c r="C505">
        <v>0</v>
      </c>
      <c r="D505">
        <v>43.453023251882385</v>
      </c>
      <c r="E505">
        <v>210.73259547317414</v>
      </c>
      <c r="F505">
        <v>294.37238158381979</v>
      </c>
    </row>
    <row r="506" spans="1:6">
      <c r="A506">
        <v>498</v>
      </c>
      <c r="B506">
        <v>0</v>
      </c>
      <c r="C506">
        <v>0</v>
      </c>
      <c r="D506">
        <v>0</v>
      </c>
      <c r="E506">
        <v>0</v>
      </c>
      <c r="F506">
        <v>0</v>
      </c>
    </row>
    <row r="507" spans="1:6">
      <c r="A507">
        <v>499</v>
      </c>
      <c r="B507">
        <v>0</v>
      </c>
      <c r="C507">
        <v>0</v>
      </c>
      <c r="D507">
        <v>0</v>
      </c>
      <c r="E507">
        <v>0</v>
      </c>
      <c r="F507">
        <v>0</v>
      </c>
    </row>
    <row r="508" spans="1:6">
      <c r="A508">
        <v>500</v>
      </c>
      <c r="B508">
        <v>0</v>
      </c>
      <c r="C508">
        <v>0</v>
      </c>
      <c r="D508">
        <v>39.180881699561979</v>
      </c>
      <c r="E508">
        <v>206.46045392085375</v>
      </c>
      <c r="F508">
        <v>290.10024003149937</v>
      </c>
    </row>
    <row r="510" spans="1:6">
      <c r="A510" t="s">
        <v>17</v>
      </c>
    </row>
    <row r="511" spans="1:6">
      <c r="A511" t="s">
        <v>18</v>
      </c>
      <c r="B511" t="str">
        <f>IF(ISBLANK($B510)=TRUE,"",_xll.EDF(B9:B508,$B510))</f>
        <v/>
      </c>
      <c r="C511" t="str">
        <f>IF(ISBLANK($C510)=TRUE,"",_xll.EDF(C9:C508,$C510))</f>
        <v/>
      </c>
      <c r="D511" t="str">
        <f>IF(ISBLANK($D510)=TRUE,"",_xll.EDF(D9:D508,$D510))</f>
        <v/>
      </c>
      <c r="E511" t="str">
        <f>IF(ISBLANK($E510)=TRUE,"",_xll.EDF(E9:E508,$E510))</f>
        <v/>
      </c>
      <c r="F511" t="str">
        <f>IF(ISBLANK($F510)=TRUE,"",_xll.EDF(F9:F508,$F510))</f>
        <v/>
      </c>
    </row>
    <row r="512" spans="1:6">
      <c r="A512" t="s">
        <v>19</v>
      </c>
    </row>
    <row r="513" spans="1:6">
      <c r="A513" t="s">
        <v>20</v>
      </c>
      <c r="B513" t="str">
        <f>IF(ISBLANK($B512)=TRUE,"",_xll.EDF(B9:B508,$B512))</f>
        <v/>
      </c>
      <c r="C513" t="str">
        <f>IF(ISBLANK($C512)=TRUE,"",_xll.EDF(C9:C508,$C512))</f>
        <v/>
      </c>
      <c r="D513" t="str">
        <f>IF(ISBLANK($D512)=TRUE,"",_xll.EDF(D9:D508,$D512))</f>
        <v/>
      </c>
      <c r="E513" t="str">
        <f>IF(ISBLANK($E512)=TRUE,"",_xll.EDF(E9:E508,$E512))</f>
        <v/>
      </c>
      <c r="F513" t="str">
        <f>IF(ISBLANK($F512)=TRUE,"",_xll.EDF(F9:F508,$F512))</f>
        <v/>
      </c>
    </row>
    <row r="514" spans="1:6">
      <c r="A514" t="s">
        <v>21</v>
      </c>
    </row>
    <row r="515" spans="1:6">
      <c r="A515" t="s">
        <v>22</v>
      </c>
      <c r="B515" t="str">
        <f>IF(ISBLANK($B514)=TRUE,"",_xll.EDF(B9:B508,$B514))</f>
        <v/>
      </c>
      <c r="C515" t="str">
        <f>IF(ISBLANK($C514)=TRUE,"",_xll.EDF(C9:C508,$C514))</f>
        <v/>
      </c>
      <c r="D515" t="str">
        <f>IF(ISBLANK($D514)=TRUE,"",_xll.EDF(D9:D508,$D514))</f>
        <v/>
      </c>
      <c r="E515" t="str">
        <f>IF(ISBLANK($E514)=TRUE,"",_xll.EDF(E9:E508,$E514))</f>
        <v/>
      </c>
      <c r="F515" t="str">
        <f>IF(ISBLANK($F514)=TRUE,"",_xll.EDF(F9:F508,$F514))</f>
        <v/>
      </c>
    </row>
    <row r="516" spans="1:6">
      <c r="A516" t="s">
        <v>23</v>
      </c>
    </row>
    <row r="517" spans="1:6">
      <c r="A517" t="s">
        <v>24</v>
      </c>
      <c r="B517" t="str">
        <f>IF(ISBLANK($B516)=TRUE,"",_xll.EDF(B9:B508,$B516))</f>
        <v/>
      </c>
      <c r="C517" t="str">
        <f>IF(ISBLANK($C516)=TRUE,"",_xll.EDF(C9:C508,$C516))</f>
        <v/>
      </c>
      <c r="D517" t="str">
        <f>IF(ISBLANK($D516)=TRUE,"",_xll.EDF(D9:D508,$D516))</f>
        <v/>
      </c>
      <c r="E517" t="str">
        <f>IF(ISBLANK($E516)=TRUE,"",_xll.EDF(E9:E508,$E516))</f>
        <v/>
      </c>
      <c r="F517" t="str">
        <f>IF(ISBLANK($F516)=TRUE,"",_xll.EDF(F9:F508,$F516))</f>
        <v/>
      </c>
    </row>
    <row r="518" spans="1:6">
      <c r="A518" t="s">
        <v>25</v>
      </c>
    </row>
    <row r="519" spans="1:6">
      <c r="A519" t="s">
        <v>26</v>
      </c>
      <c r="B519" t="str">
        <f>IF(ISBLANK($B518)=TRUE,"",_xll.EDF(B9:B508,$B518))</f>
        <v/>
      </c>
      <c r="C519" t="str">
        <f>IF(ISBLANK($C518)=TRUE,"",_xll.EDF(C9:C508,$C518))</f>
        <v/>
      </c>
      <c r="D519" t="str">
        <f>IF(ISBLANK($D518)=TRUE,"",_xll.EDF(D9:D508,$D518))</f>
        <v/>
      </c>
      <c r="E519" t="str">
        <f>IF(ISBLANK($E518)=TRUE,"",_xll.EDF(E9:E508,$E518))</f>
        <v/>
      </c>
      <c r="F519" t="str">
        <f>IF(ISBLANK($F518)=TRUE,"",_xll.EDF(F9:F508,$F518))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13" sqref="K13:K17"/>
    </sheetView>
  </sheetViews>
  <sheetFormatPr defaultRowHeight="15"/>
  <sheetData>
    <row r="1" spans="1:11">
      <c r="A1" s="1" t="str">
        <f ca="1">_xll.WBNAME()</f>
        <v>2010 HWK 4 - 5 JWR.xlsx</v>
      </c>
    </row>
    <row r="3" spans="1:11">
      <c r="A3" s="1" t="s">
        <v>0</v>
      </c>
    </row>
    <row r="4" spans="1:11">
      <c r="A4" s="1" t="s">
        <v>1</v>
      </c>
      <c r="B4" s="1" t="s">
        <v>3</v>
      </c>
      <c r="C4" s="1"/>
    </row>
    <row r="5" spans="1:11">
      <c r="A5">
        <v>1</v>
      </c>
      <c r="B5">
        <v>29.42291331644531</v>
      </c>
    </row>
    <row r="6" spans="1:11">
      <c r="A6">
        <v>2</v>
      </c>
      <c r="B6">
        <v>21.838682076417133</v>
      </c>
    </row>
    <row r="7" spans="1:11">
      <c r="A7">
        <v>3</v>
      </c>
      <c r="B7">
        <v>29.474723191833949</v>
      </c>
    </row>
    <row r="8" spans="1:11">
      <c r="A8">
        <v>4</v>
      </c>
      <c r="B8">
        <v>14.590272915440195</v>
      </c>
      <c r="D8" t="s">
        <v>4</v>
      </c>
      <c r="F8">
        <f ca="1">_xll.EMP(B5:B18)</f>
        <v>29.050481353677874</v>
      </c>
    </row>
    <row r="9" spans="1:11">
      <c r="A9">
        <v>5</v>
      </c>
      <c r="B9">
        <v>22.918066274321294</v>
      </c>
      <c r="D9" t="s">
        <v>2</v>
      </c>
      <c r="F9">
        <v>75</v>
      </c>
    </row>
    <row r="10" spans="1:11">
      <c r="A10">
        <v>6</v>
      </c>
      <c r="B10">
        <v>17.87606337548214</v>
      </c>
      <c r="D10" t="s">
        <v>5</v>
      </c>
      <c r="F10">
        <f>AVERAGE(B5:B18)</f>
        <v>22.303942962838878</v>
      </c>
    </row>
    <row r="11" spans="1:11">
      <c r="A11">
        <v>7</v>
      </c>
      <c r="B11">
        <v>26.799208337964203</v>
      </c>
    </row>
    <row r="12" spans="1:11">
      <c r="A12">
        <v>8</v>
      </c>
      <c r="B12">
        <v>16.563103296577509</v>
      </c>
      <c r="D12" t="s">
        <v>6</v>
      </c>
      <c r="G12" t="s">
        <v>7</v>
      </c>
      <c r="H12" t="s">
        <v>8</v>
      </c>
      <c r="I12" t="s">
        <v>9</v>
      </c>
    </row>
    <row r="13" spans="1:11">
      <c r="A13">
        <v>9</v>
      </c>
      <c r="B13">
        <v>5.6779999999999999</v>
      </c>
      <c r="F13">
        <v>0.5</v>
      </c>
      <c r="G13">
        <f>$F$10*F13</f>
        <v>11.151971481419439</v>
      </c>
      <c r="H13">
        <f ca="1">IF($F$8&lt;G13,G13-$F$8,0)</f>
        <v>0</v>
      </c>
      <c r="I13">
        <f ca="1">$F$9*H13</f>
        <v>0</v>
      </c>
      <c r="J13" t="str">
        <f>"prem "&amp;F13</f>
        <v>prem 0.5</v>
      </c>
      <c r="K13">
        <f ca="1">I13</f>
        <v>0</v>
      </c>
    </row>
    <row r="14" spans="1:11">
      <c r="A14">
        <v>10</v>
      </c>
      <c r="B14">
        <v>31.483969030401774</v>
      </c>
      <c r="F14">
        <v>0.6</v>
      </c>
      <c r="G14">
        <f t="shared" ref="G14:G17" si="0">$F$10*F14</f>
        <v>13.382365777703326</v>
      </c>
      <c r="H14">
        <f t="shared" ref="H14:H17" ca="1" si="1">IF($F$8&lt;G14,G14-$F$8,0)</f>
        <v>0</v>
      </c>
      <c r="I14">
        <f t="shared" ref="I14:I17" ca="1" si="2">$F$9*H14</f>
        <v>0</v>
      </c>
      <c r="J14" t="str">
        <f t="shared" ref="J14:J17" si="3">"prem "&amp;F14</f>
        <v>prem 0.6</v>
      </c>
      <c r="K14">
        <f t="shared" ref="K14:K17" ca="1" si="4">I14</f>
        <v>0</v>
      </c>
    </row>
    <row r="15" spans="1:11">
      <c r="A15">
        <v>11</v>
      </c>
      <c r="B15">
        <v>21.524359214946323</v>
      </c>
      <c r="F15">
        <v>0.7</v>
      </c>
      <c r="G15">
        <f t="shared" si="0"/>
        <v>15.612760073987214</v>
      </c>
      <c r="H15">
        <f t="shared" ca="1" si="1"/>
        <v>0</v>
      </c>
      <c r="I15">
        <f t="shared" ca="1" si="2"/>
        <v>0</v>
      </c>
      <c r="J15" t="str">
        <f t="shared" si="3"/>
        <v>prem 0.7</v>
      </c>
      <c r="K15">
        <f t="shared" ca="1" si="4"/>
        <v>0</v>
      </c>
    </row>
    <row r="16" spans="1:11">
      <c r="A16">
        <v>12</v>
      </c>
      <c r="B16">
        <v>21.479494014981686</v>
      </c>
      <c r="F16">
        <v>0.8</v>
      </c>
      <c r="G16">
        <f t="shared" si="0"/>
        <v>17.843154370271105</v>
      </c>
      <c r="H16">
        <f t="shared" ca="1" si="1"/>
        <v>0</v>
      </c>
      <c r="I16">
        <f t="shared" ca="1" si="2"/>
        <v>0</v>
      </c>
      <c r="J16" t="str">
        <f t="shared" si="3"/>
        <v>prem 0.8</v>
      </c>
      <c r="K16">
        <f t="shared" ca="1" si="4"/>
        <v>0</v>
      </c>
    </row>
    <row r="17" spans="1:11">
      <c r="A17">
        <v>13</v>
      </c>
      <c r="B17">
        <v>25.610611033356903</v>
      </c>
      <c r="F17">
        <v>0.85</v>
      </c>
      <c r="G17">
        <f t="shared" si="0"/>
        <v>18.958351518413046</v>
      </c>
      <c r="H17">
        <f t="shared" ca="1" si="1"/>
        <v>0</v>
      </c>
      <c r="I17">
        <f t="shared" ca="1" si="2"/>
        <v>0</v>
      </c>
      <c r="J17" t="str">
        <f t="shared" si="3"/>
        <v>prem 0.85</v>
      </c>
      <c r="K17">
        <f t="shared" ca="1" si="4"/>
        <v>0</v>
      </c>
    </row>
    <row r="18" spans="1:11">
      <c r="A18">
        <v>14</v>
      </c>
      <c r="B18">
        <v>26.995735401575942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SimData</vt:lpstr>
      <vt:lpstr>Model</vt:lpstr>
      <vt:lpstr>Sheet2</vt:lpstr>
      <vt:lpstr>Sheet3</vt:lpstr>
    </vt:vector>
  </TitlesOfParts>
  <Company>Agricultural &amp; Food Policy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James W. Richardson</cp:lastModifiedBy>
  <dcterms:created xsi:type="dcterms:W3CDTF">2010-11-17T21:29:51Z</dcterms:created>
  <dcterms:modified xsi:type="dcterms:W3CDTF">2010-12-04T03:34:44Z</dcterms:modified>
</cp:coreProperties>
</file>