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890" windowHeight="11220" activeTab="1"/>
  </bookViews>
  <sheets>
    <sheet name="Answer Report 1" sheetId="1" r:id="rId1"/>
    <sheet name="Sheet1" sheetId="2" r:id="rId2"/>
  </sheets>
  <definedNames>
    <definedName name="_xlnm.Print_Area" localSheetId="1">'Sheet1'!$A$1:$Q$60</definedName>
    <definedName name="solver_adj" localSheetId="1" hidden="1">'Sheet1'!$H$3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'Sheet1'!$B$7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<sst xmlns="http://schemas.openxmlformats.org/spreadsheetml/2006/main" count="32" uniqueCount="27">
  <si>
    <t>Price X</t>
  </si>
  <si>
    <t>Price Y</t>
  </si>
  <si>
    <t>Utility</t>
  </si>
  <si>
    <t>Beta on X</t>
  </si>
  <si>
    <t>Beta on Y</t>
  </si>
  <si>
    <t>Portion on X or Alpha</t>
  </si>
  <si>
    <t>Max M</t>
  </si>
  <si>
    <t xml:space="preserve">Change </t>
  </si>
  <si>
    <t>Alpha</t>
  </si>
  <si>
    <t>Microsoft Excel 9.0 Answer Report</t>
  </si>
  <si>
    <t>Worksheet: [Book1]Sheet1</t>
  </si>
  <si>
    <t>Report Created: 11/14/2001 7:46:46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</si>
  <si>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</si>
  <si>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</si>
  <si>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</si>
  <si>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</si>
  <si>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</si>
  <si>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</si>
  <si>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</si>
  <si>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</si>
  <si>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$E$7</t>
  </si>
  <si>
    <t>Max M Beta on X</t>
  </si>
  <si>
    <t>$H$3</t>
  </si>
  <si>
    <t>This is the Control Variable</t>
  </si>
  <si>
    <t>This is the Target Variable for the Object Function to be Maximized</t>
  </si>
  <si>
    <t>M = (alpha/2)^1/2 + 2((1-alpha)/3))^1/2</t>
  </si>
  <si>
    <t>Portion Income Spent on X or Alpha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</si>
</sst>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9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165" fontId="3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Utility Function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35"/>
          <c:w val="0.93125"/>
          <c:h val="0.748"/>
        </c:manualLayout>
      </c:layout>
      <c:scatterChart>
        <c:scatterStyle val="line"/>
        <c:varyColors val="0"/>
        <c:ser>
          <c:idx val="0"/>
          <c:order val="0"/>
          <c:tx>
            <c:v>Alpha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Sheet1!$F$13:$F$92</c:f>
              <c:numCache/>
            </c:numRef>
          </c:xVal>
          <c:yVal>
            <c:numRef>
              <c:f>Sheet1!$E$13:$E$92</c:f>
              <c:numCache/>
            </c:numRef>
          </c:yVal>
          <c:smooth val="0"/>
        </c:ser>
        <c:axId val="30906583"/>
        <c:axId val="9723792"/>
      </c:scatterChart>
      <c:valAx>
        <c:axId val="3090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 val="autoZero"/>
        <c:crossBetween val="midCat"/>
        <c:dispUnits/>
      </c:valAx>
      <c:valAx>
        <c:axId val="972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65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0</xdr:rowOff>
    </xdr:from>
    <xdr:to>
      <xdr:col>15</xdr:col>
      <xdr:colOff>495300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981450" y="2143125"/>
        <a:ext cx="61912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581025</xdr:colOff>
      <xdr:row>0</xdr:row>
      <xdr:rowOff>38100</xdr:rowOff>
    </xdr:from>
    <xdr:to>
      <xdr:col>17</xdr:col>
      <xdr:colOff>247650</xdr:colOff>
      <xdr:row>13</xdr:row>
      <xdr:rowOff>0</xdr:rowOff>
    </xdr:to>
    <xdr:pic>
      <xdr:nvPicPr>
        <xdr:cNvPr id="2" name="Picture 2" descr="Maximiz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38100"/>
          <a:ext cx="39338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.28125" style="0" customWidth="1"/>
    <col min="2" max="2" width="6.00390625" style="0" bestFit="1" customWidth="1"/>
    <col min="3" max="3" width="18.7109375" style="0" bestFit="1" customWidth="1"/>
    <col min="4" max="5" width="13.7109375" style="0" bestFit="1" customWidth="1"/>
  </cols>
  <sheetData>
    <row r="1" ht="12.75">
      <c r="A1" s="1" t="s">
        <v>9</v>
      </c>
    </row>
    <row r="2" ht="12.75">
      <c r="A2" s="1" t="s">
        <v>10</v>
      </c>
    </row>
    <row r="3" ht="12.75">
      <c r="A3" s="1" t="s">
        <v>11</v>
      </c>
    </row>
    <row r="6" ht="13.5" thickBot="1">
      <c r="A6" t="s">
        <v>12</v>
      </c>
    </row>
    <row r="7" spans="2:5" ht="13.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2:5" ht="13.5" thickBot="1">
      <c r="B8" s="2" t="s">
        <v>20</v>
      </c>
      <c r="C8" s="2" t="s">
        <v>21</v>
      </c>
      <c r="D8" s="4">
        <v>1.2327955392967882</v>
      </c>
      <c r="E8" s="4">
        <v>1.2382783747337807</v>
      </c>
    </row>
    <row r="11" ht="13.5" thickBot="1">
      <c r="A11" t="s">
        <v>17</v>
      </c>
    </row>
    <row r="12" spans="2:5" ht="13.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2:5" ht="13.5" thickBot="1">
      <c r="B13" s="2" t="s">
        <v>22</v>
      </c>
      <c r="C13" s="2" t="s">
        <v>5</v>
      </c>
      <c r="D13" s="5">
        <v>0.2000001353416962</v>
      </c>
      <c r="E13" s="5">
        <v>0.13043478262988606</v>
      </c>
    </row>
    <row r="16" ht="12.75">
      <c r="A16" t="s">
        <v>18</v>
      </c>
    </row>
    <row r="17" ht="12.75">
      <c r="B17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5" max="5" width="12.57421875" style="0" customWidth="1"/>
    <col min="8" max="8" width="13.7109375" style="0" customWidth="1"/>
  </cols>
  <sheetData>
    <row r="1" ht="12.75">
      <c r="A1" s="1" t="str">
        <f>_XLL.WBNAME()</f>
        <v>L24 OCT Utility Maximizer.xls</v>
      </c>
    </row>
    <row r="2" spans="1:8" s="1" customFormat="1" ht="13.5" thickBot="1">
      <c r="A2" s="1" t="s">
        <v>0</v>
      </c>
      <c r="B2" s="1" t="s">
        <v>1</v>
      </c>
      <c r="D2" s="1" t="s">
        <v>2</v>
      </c>
      <c r="E2" s="1" t="s">
        <v>3</v>
      </c>
      <c r="F2" s="1" t="s">
        <v>4</v>
      </c>
      <c r="H2" s="1" t="s">
        <v>26</v>
      </c>
    </row>
    <row r="3" spans="1:9" ht="13.5" thickBot="1">
      <c r="A3">
        <v>2</v>
      </c>
      <c r="B3">
        <v>3</v>
      </c>
      <c r="D3">
        <v>2</v>
      </c>
      <c r="E3">
        <v>0.5</v>
      </c>
      <c r="F3">
        <v>0.5</v>
      </c>
      <c r="H3" s="7">
        <v>0</v>
      </c>
      <c r="I3" t="s">
        <v>23</v>
      </c>
    </row>
    <row r="6" ht="13.5" thickBot="1"/>
    <row r="7" spans="1:3" ht="13.5" thickBot="1">
      <c r="A7" t="s">
        <v>6</v>
      </c>
      <c r="B7" s="6">
        <f>(($H$3/$A$3)^$E$3+$D$3*((1-$H$3)/$B$3)^$F$3)</f>
        <v>1.1547005383792515</v>
      </c>
      <c r="C7" s="1" t="s">
        <v>24</v>
      </c>
    </row>
    <row r="8" ht="12.75">
      <c r="B8" s="1" t="str">
        <f>_XLL.VFORMULA(B7)</f>
        <v>=(($H$3/$A$3)^$E$3+$D$3*((1-$H$3)/$B$3)^$F$3)</v>
      </c>
    </row>
    <row r="9" ht="12.75">
      <c r="B9" t="s">
        <v>25</v>
      </c>
    </row>
    <row r="12" spans="5:8" ht="12.75">
      <c r="E12" t="s">
        <v>2</v>
      </c>
      <c r="F12" t="s">
        <v>8</v>
      </c>
      <c r="G12" t="s">
        <v>7</v>
      </c>
      <c r="H12">
        <v>0.01</v>
      </c>
    </row>
    <row r="13" spans="5:6" ht="12.75">
      <c r="E13">
        <f aca="true" t="shared" si="0" ref="E13:E44">(F13/$A$3)^$E$3+$D$3*((1-F13)/$B$3)^$F$3</f>
        <v>1.1547005383792515</v>
      </c>
      <c r="F13">
        <v>0</v>
      </c>
    </row>
    <row r="14" spans="5:6" ht="12.75">
      <c r="E14">
        <f t="shared" si="0"/>
        <v>1.2196232074262605</v>
      </c>
      <c r="F14">
        <f aca="true" t="shared" si="1" ref="F14:F45">F13+$H$12</f>
        <v>0.01</v>
      </c>
    </row>
    <row r="15" spans="5:6" ht="12.75">
      <c r="E15">
        <f t="shared" si="0"/>
        <v>1.2430952132988164</v>
      </c>
      <c r="F15">
        <f t="shared" si="1"/>
        <v>0.02</v>
      </c>
    </row>
    <row r="16" spans="5:6" ht="12.75">
      <c r="E16">
        <f t="shared" si="0"/>
        <v>1.2597226277546243</v>
      </c>
      <c r="F16">
        <f t="shared" si="1"/>
        <v>0.03</v>
      </c>
    </row>
    <row r="17" spans="5:6" ht="12.75">
      <c r="E17">
        <f t="shared" si="0"/>
        <v>1.2727922061357855</v>
      </c>
      <c r="F17">
        <f t="shared" si="1"/>
        <v>0.04</v>
      </c>
    </row>
    <row r="18" spans="5:6" ht="12.75">
      <c r="E18">
        <f t="shared" si="0"/>
        <v>1.2835767507506946</v>
      </c>
      <c r="F18">
        <f t="shared" si="1"/>
        <v>0.05</v>
      </c>
    </row>
    <row r="19" spans="5:6" ht="12.75">
      <c r="E19">
        <f t="shared" si="0"/>
        <v>1.2927287890066652</v>
      </c>
      <c r="F19">
        <f t="shared" si="1"/>
        <v>0.060000000000000005</v>
      </c>
    </row>
    <row r="20" spans="5:6" ht="12.75">
      <c r="E20">
        <f t="shared" si="0"/>
        <v>1.3006357419047014</v>
      </c>
      <c r="F20">
        <f t="shared" si="1"/>
        <v>0.07</v>
      </c>
    </row>
    <row r="21" spans="5:6" ht="12.75">
      <c r="E21">
        <f t="shared" si="0"/>
        <v>1.3075498483890766</v>
      </c>
      <c r="F21">
        <f t="shared" si="1"/>
        <v>0.08</v>
      </c>
    </row>
    <row r="22" spans="5:6" ht="12.75">
      <c r="E22">
        <f t="shared" si="0"/>
        <v>1.3136461438131848</v>
      </c>
      <c r="F22">
        <f t="shared" si="1"/>
        <v>0.09</v>
      </c>
    </row>
    <row r="23" spans="5:6" ht="12.75">
      <c r="E23">
        <f t="shared" si="0"/>
        <v>1.319051912760311</v>
      </c>
      <c r="F23">
        <f t="shared" si="1"/>
        <v>0.09999999999999999</v>
      </c>
    </row>
    <row r="24" spans="5:6" ht="12.75">
      <c r="E24">
        <f t="shared" si="0"/>
        <v>1.3238630972157177</v>
      </c>
      <c r="F24">
        <f t="shared" si="1"/>
        <v>0.10999999999999999</v>
      </c>
    </row>
    <row r="25" spans="5:6" ht="12.75">
      <c r="E25">
        <f t="shared" si="0"/>
        <v>1.3281540948964459</v>
      </c>
      <c r="F25">
        <f t="shared" si="1"/>
        <v>0.11999999999999998</v>
      </c>
    </row>
    <row r="26" spans="5:6" ht="12.75">
      <c r="E26">
        <f t="shared" si="0"/>
        <v>1.33198393710654</v>
      </c>
      <c r="F26">
        <f t="shared" si="1"/>
        <v>0.12999999999999998</v>
      </c>
    </row>
    <row r="27" spans="5:6" ht="12.75">
      <c r="E27">
        <f t="shared" si="0"/>
        <v>1.3354003580537264</v>
      </c>
      <c r="F27">
        <f t="shared" si="1"/>
        <v>0.13999999999999999</v>
      </c>
    </row>
    <row r="28" spans="5:6" ht="12.75">
      <c r="E28">
        <f t="shared" si="0"/>
        <v>1.3384425735973373</v>
      </c>
      <c r="F28">
        <f t="shared" si="1"/>
        <v>0.15</v>
      </c>
    </row>
    <row r="29" spans="5:6" ht="12.75">
      <c r="E29">
        <f t="shared" si="0"/>
        <v>1.341143236900455</v>
      </c>
      <c r="F29">
        <f t="shared" si="1"/>
        <v>0.16</v>
      </c>
    </row>
    <row r="30" spans="5:6" ht="12.75">
      <c r="E30">
        <f t="shared" si="0"/>
        <v>1.3435298506128983</v>
      </c>
      <c r="F30">
        <f t="shared" si="1"/>
        <v>0.17</v>
      </c>
    </row>
    <row r="31" spans="5:6" ht="12.75">
      <c r="E31">
        <f t="shared" si="0"/>
        <v>1.3456258094238749</v>
      </c>
      <c r="F31">
        <f t="shared" si="1"/>
        <v>0.18000000000000002</v>
      </c>
    </row>
    <row r="32" spans="5:6" ht="12.75">
      <c r="E32">
        <f t="shared" si="0"/>
        <v>1.347451184689775</v>
      </c>
      <c r="F32">
        <f t="shared" si="1"/>
        <v>0.19000000000000003</v>
      </c>
    </row>
    <row r="33" spans="5:6" ht="12.75">
      <c r="E33">
        <f t="shared" si="0"/>
        <v>1.3490233250054824</v>
      </c>
      <c r="F33">
        <f t="shared" si="1"/>
        <v>0.20000000000000004</v>
      </c>
    </row>
    <row r="34" spans="5:6" ht="12.75">
      <c r="E34">
        <f t="shared" si="0"/>
        <v>1.3503573228097698</v>
      </c>
      <c r="F34">
        <f t="shared" si="1"/>
        <v>0.21000000000000005</v>
      </c>
    </row>
    <row r="35" spans="5:6" ht="12.75">
      <c r="E35">
        <f t="shared" si="0"/>
        <v>1.3514663817540968</v>
      </c>
      <c r="F35">
        <f t="shared" si="1"/>
        <v>0.22000000000000006</v>
      </c>
    </row>
    <row r="36" spans="5:6" ht="12.75">
      <c r="E36">
        <f t="shared" si="0"/>
        <v>1.3523621093943077</v>
      </c>
      <c r="F36">
        <f t="shared" si="1"/>
        <v>0.23000000000000007</v>
      </c>
    </row>
    <row r="37" spans="5:6" ht="12.75">
      <c r="E37">
        <f t="shared" si="0"/>
        <v>1.3530547528832089</v>
      </c>
      <c r="F37">
        <f t="shared" si="1"/>
        <v>0.24000000000000007</v>
      </c>
    </row>
    <row r="38" spans="5:6" ht="12.75">
      <c r="E38">
        <f t="shared" si="0"/>
        <v>1.3535533905932737</v>
      </c>
      <c r="F38">
        <f t="shared" si="1"/>
        <v>0.25000000000000006</v>
      </c>
    </row>
    <row r="39" spans="5:6" ht="12.75">
      <c r="E39">
        <f t="shared" si="0"/>
        <v>1.353866089263155</v>
      </c>
      <c r="F39">
        <f t="shared" si="1"/>
        <v>0.26000000000000006</v>
      </c>
    </row>
    <row r="40" spans="5:6" ht="12.75">
      <c r="E40">
        <f t="shared" si="0"/>
        <v>1.3540000338807263</v>
      </c>
      <c r="F40">
        <f t="shared" si="1"/>
        <v>0.2700000000000001</v>
      </c>
    </row>
    <row r="41" spans="5:6" ht="12.75">
      <c r="E41">
        <f t="shared" si="0"/>
        <v>1.3539616357906654</v>
      </c>
      <c r="F41">
        <f t="shared" si="1"/>
        <v>0.2800000000000001</v>
      </c>
    </row>
    <row r="42" spans="5:6" ht="12.75">
      <c r="E42">
        <f t="shared" si="0"/>
        <v>1.3537566232482905</v>
      </c>
      <c r="F42">
        <f t="shared" si="1"/>
        <v>0.2900000000000001</v>
      </c>
    </row>
    <row r="43" spans="5:6" ht="12.75">
      <c r="E43">
        <f t="shared" si="0"/>
        <v>1.3533901177000376</v>
      </c>
      <c r="F43">
        <f t="shared" si="1"/>
        <v>0.3000000000000001</v>
      </c>
    </row>
    <row r="44" spans="5:6" ht="12.75">
      <c r="E44">
        <f t="shared" si="0"/>
        <v>1.3528666983631346</v>
      </c>
      <c r="F44">
        <f t="shared" si="1"/>
        <v>0.3100000000000001</v>
      </c>
    </row>
    <row r="45" spans="5:6" ht="12.75">
      <c r="E45">
        <f aca="true" t="shared" si="2" ref="E45:E76">(F45/$A$3)^$E$3+$D$3*((1-F45)/$B$3)^$F$3</f>
        <v>1.3521904571390466</v>
      </c>
      <c r="F45">
        <f t="shared" si="1"/>
        <v>0.3200000000000001</v>
      </c>
    </row>
    <row r="46" spans="5:6" ht="12.75">
      <c r="E46">
        <f t="shared" si="2"/>
        <v>1.3513650454823196</v>
      </c>
      <c r="F46">
        <f aca="true" t="shared" si="3" ref="F46:F77">F45+$H$12</f>
        <v>0.3300000000000001</v>
      </c>
    </row>
    <row r="47" spans="5:6" ht="12.75">
      <c r="E47">
        <f t="shared" si="2"/>
        <v>1.350393714526452</v>
      </c>
      <c r="F47">
        <f t="shared" si="3"/>
        <v>0.34000000000000014</v>
      </c>
    </row>
    <row r="48" spans="5:6" ht="12.75">
      <c r="E48">
        <f t="shared" si="2"/>
        <v>1.3492793495183006</v>
      </c>
      <c r="F48">
        <f t="shared" si="3"/>
        <v>0.35000000000000014</v>
      </c>
    </row>
    <row r="49" spans="5:6" ht="12.75">
      <c r="E49">
        <f t="shared" si="2"/>
        <v>1.3480244994153296</v>
      </c>
      <c r="F49">
        <f t="shared" si="3"/>
        <v>0.36000000000000015</v>
      </c>
    </row>
    <row r="50" spans="5:6" ht="12.75">
      <c r="E50">
        <f t="shared" si="2"/>
        <v>1.3466314023432993</v>
      </c>
      <c r="F50">
        <f t="shared" si="3"/>
        <v>0.37000000000000016</v>
      </c>
    </row>
    <row r="51" spans="5:6" ht="12.75">
      <c r="E51">
        <f t="shared" si="2"/>
        <v>1.345102007486458</v>
      </c>
      <c r="F51">
        <f t="shared" si="3"/>
        <v>0.38000000000000017</v>
      </c>
    </row>
    <row r="52" spans="5:6" ht="12.75">
      <c r="E52">
        <f t="shared" si="2"/>
        <v>1.343437993880971</v>
      </c>
      <c r="F52">
        <f t="shared" si="3"/>
        <v>0.3900000000000002</v>
      </c>
    </row>
    <row r="53" spans="5:6" ht="12.75">
      <c r="E53">
        <f t="shared" si="2"/>
        <v>1.3416407864998738</v>
      </c>
      <c r="F53">
        <f t="shared" si="3"/>
        <v>0.4000000000000002</v>
      </c>
    </row>
    <row r="54" spans="5:6" ht="12.75">
      <c r="E54">
        <f t="shared" si="2"/>
        <v>1.339711569950209</v>
      </c>
      <c r="F54">
        <f t="shared" si="3"/>
        <v>0.4100000000000002</v>
      </c>
    </row>
    <row r="55" spans="5:6" ht="12.75">
      <c r="E55">
        <f t="shared" si="2"/>
        <v>1.337651300047112</v>
      </c>
      <c r="F55">
        <f t="shared" si="3"/>
        <v>0.4200000000000002</v>
      </c>
    </row>
    <row r="56" spans="5:6" ht="12.75">
      <c r="E56">
        <f t="shared" si="2"/>
        <v>1.3354607134829197</v>
      </c>
      <c r="F56">
        <f t="shared" si="3"/>
        <v>0.4300000000000002</v>
      </c>
    </row>
    <row r="57" spans="5:6" ht="12.75">
      <c r="E57">
        <f t="shared" si="2"/>
        <v>1.3331403357700577</v>
      </c>
      <c r="F57">
        <f t="shared" si="3"/>
        <v>0.4400000000000002</v>
      </c>
    </row>
    <row r="58" spans="5:6" ht="12.75">
      <c r="E58">
        <f t="shared" si="2"/>
        <v>1.330690487602932</v>
      </c>
      <c r="F58">
        <f t="shared" si="3"/>
        <v>0.45000000000000023</v>
      </c>
    </row>
    <row r="59" spans="5:6" ht="12.75">
      <c r="E59">
        <f t="shared" si="2"/>
        <v>1.328111289755129</v>
      </c>
      <c r="F59">
        <f t="shared" si="3"/>
        <v>0.46000000000000024</v>
      </c>
    </row>
    <row r="60" spans="5:6" ht="12.75">
      <c r="E60">
        <f t="shared" si="2"/>
        <v>1.3254026666028658</v>
      </c>
      <c r="F60">
        <f t="shared" si="3"/>
        <v>0.47000000000000025</v>
      </c>
    </row>
    <row r="61" spans="5:6" ht="12.75">
      <c r="E61">
        <f t="shared" si="2"/>
        <v>1.3225643483430887</v>
      </c>
      <c r="F61">
        <f t="shared" si="3"/>
        <v>0.48000000000000026</v>
      </c>
    </row>
    <row r="62" spans="5:6" ht="12.75">
      <c r="E62">
        <f t="shared" si="2"/>
        <v>1.3195958719541152</v>
      </c>
      <c r="F62">
        <f t="shared" si="3"/>
        <v>0.49000000000000027</v>
      </c>
    </row>
    <row r="63" spans="5:6" ht="12.75">
      <c r="E63">
        <f t="shared" si="2"/>
        <v>1.316496580927726</v>
      </c>
      <c r="F63">
        <f t="shared" si="3"/>
        <v>0.5000000000000002</v>
      </c>
    </row>
    <row r="64" spans="5:6" ht="12.75">
      <c r="E64">
        <f t="shared" si="2"/>
        <v>1.3132656237835798</v>
      </c>
      <c r="F64">
        <f t="shared" si="3"/>
        <v>0.5100000000000002</v>
      </c>
    </row>
    <row r="65" spans="5:6" ht="12.75">
      <c r="E65">
        <f t="shared" si="2"/>
        <v>1.3099019513592784</v>
      </c>
      <c r="F65">
        <f t="shared" si="3"/>
        <v>0.5200000000000002</v>
      </c>
    </row>
    <row r="66" spans="5:6" ht="12.75">
      <c r="E66">
        <f t="shared" si="2"/>
        <v>1.3064043128518779</v>
      </c>
      <c r="F66">
        <f t="shared" si="3"/>
        <v>0.5300000000000002</v>
      </c>
    </row>
    <row r="67" spans="5:6" ht="12.75">
      <c r="E67">
        <f t="shared" si="2"/>
        <v>1.302771250568712</v>
      </c>
      <c r="F67">
        <f t="shared" si="3"/>
        <v>0.5400000000000003</v>
      </c>
    </row>
    <row r="68" spans="5:6" ht="12.75">
      <c r="E68">
        <f t="shared" si="2"/>
        <v>1.299001093326559</v>
      </c>
      <c r="F68">
        <f t="shared" si="3"/>
        <v>0.5500000000000003</v>
      </c>
    </row>
    <row r="69" spans="5:6" ht="12.75">
      <c r="E69">
        <f t="shared" si="2"/>
        <v>1.2950919484179886</v>
      </c>
      <c r="F69">
        <f t="shared" si="3"/>
        <v>0.5600000000000003</v>
      </c>
    </row>
    <row r="70" spans="5:6" ht="12.75">
      <c r="E70">
        <f t="shared" si="2"/>
        <v>1.291041692041602</v>
      </c>
      <c r="F70">
        <f t="shared" si="3"/>
        <v>0.5700000000000003</v>
      </c>
    </row>
    <row r="71" spans="5:6" ht="12.75">
      <c r="E71">
        <f t="shared" si="2"/>
        <v>1.2868479580682384</v>
      </c>
      <c r="F71">
        <f t="shared" si="3"/>
        <v>0.5800000000000003</v>
      </c>
    </row>
    <row r="72" spans="5:6" ht="12.75">
      <c r="E72">
        <f t="shared" si="2"/>
        <v>1.2825081249873052</v>
      </c>
      <c r="F72">
        <f t="shared" si="3"/>
        <v>0.5900000000000003</v>
      </c>
    </row>
    <row r="73" spans="5:6" ht="12.75">
      <c r="E73">
        <f t="shared" si="2"/>
        <v>1.2780193008453875</v>
      </c>
      <c r="F73">
        <f t="shared" si="3"/>
        <v>0.6000000000000003</v>
      </c>
    </row>
    <row r="74" spans="5:6" ht="12.75">
      <c r="E74">
        <f t="shared" si="2"/>
        <v>1.2733783059521606</v>
      </c>
      <c r="F74">
        <f t="shared" si="3"/>
        <v>0.6100000000000003</v>
      </c>
    </row>
    <row r="75" spans="5:6" ht="12.75">
      <c r="E75">
        <f t="shared" si="2"/>
        <v>1.2685816530850893</v>
      </c>
      <c r="F75">
        <f t="shared" si="3"/>
        <v>0.6200000000000003</v>
      </c>
    </row>
    <row r="76" spans="5:6" ht="12.75">
      <c r="E76">
        <f t="shared" si="2"/>
        <v>1.2636255248729404</v>
      </c>
      <c r="F76">
        <f t="shared" si="3"/>
        <v>0.6300000000000003</v>
      </c>
    </row>
    <row r="77" spans="5:6" ht="12.75">
      <c r="E77">
        <f aca="true" t="shared" si="4" ref="E77:E92">(F77/$A$3)^$E$3+$D$3*((1-F77)/$B$3)^$F$3</f>
        <v>1.2585057479767887</v>
      </c>
      <c r="F77">
        <f t="shared" si="3"/>
        <v>0.6400000000000003</v>
      </c>
    </row>
    <row r="78" spans="5:6" ht="12.75">
      <c r="E78">
        <f t="shared" si="4"/>
        <v>1.253217763613542</v>
      </c>
      <c r="F78">
        <f aca="true" t="shared" si="5" ref="F78:F92">F77+$H$12</f>
        <v>0.6500000000000004</v>
      </c>
    </row>
    <row r="79" spans="5:6" ht="12.75">
      <c r="E79">
        <f t="shared" si="4"/>
        <v>1.2477565938779414</v>
      </c>
      <c r="F79">
        <f t="shared" si="5"/>
        <v>0.6600000000000004</v>
      </c>
    </row>
    <row r="80" spans="5:6" ht="12.75">
      <c r="E80">
        <f t="shared" si="4"/>
        <v>1.2421168032105911</v>
      </c>
      <c r="F80">
        <f t="shared" si="5"/>
        <v>0.6700000000000004</v>
      </c>
    </row>
    <row r="81" spans="5:6" ht="12.75">
      <c r="E81">
        <f t="shared" si="4"/>
        <v>1.2362924542267106</v>
      </c>
      <c r="F81">
        <f t="shared" si="5"/>
        <v>0.6800000000000004</v>
      </c>
    </row>
    <row r="82" spans="5:6" ht="12.75">
      <c r="E82">
        <f t="shared" si="4"/>
        <v>1.2302770569563999</v>
      </c>
      <c r="F82">
        <f t="shared" si="5"/>
        <v>0.6900000000000004</v>
      </c>
    </row>
    <row r="83" spans="5:6" ht="12.75">
      <c r="E83">
        <f t="shared" si="4"/>
        <v>1.2240635103436373</v>
      </c>
      <c r="F83">
        <f t="shared" si="5"/>
        <v>0.7000000000000004</v>
      </c>
    </row>
    <row r="84" spans="5:6" ht="12.75">
      <c r="E84">
        <f t="shared" si="4"/>
        <v>1.21764403459657</v>
      </c>
      <c r="F84">
        <f t="shared" si="5"/>
        <v>0.7100000000000004</v>
      </c>
    </row>
    <row r="85" spans="5:6" ht="12.75">
      <c r="E85">
        <f t="shared" si="4"/>
        <v>1.2110100926607785</v>
      </c>
      <c r="F85">
        <f t="shared" si="5"/>
        <v>0.7200000000000004</v>
      </c>
    </row>
    <row r="86" spans="5:6" ht="12.75">
      <c r="E86">
        <f t="shared" si="4"/>
        <v>1.2041522986797282</v>
      </c>
      <c r="F86">
        <f t="shared" si="5"/>
        <v>0.7300000000000004</v>
      </c>
    </row>
    <row r="87" spans="5:6" ht="12.75">
      <c r="E87">
        <f t="shared" si="4"/>
        <v>1.1970603107850115</v>
      </c>
      <c r="F87">
        <f t="shared" si="5"/>
        <v>0.7400000000000004</v>
      </c>
    </row>
    <row r="88" spans="5:6" ht="12.75">
      <c r="E88">
        <f t="shared" si="4"/>
        <v>1.18972270488542</v>
      </c>
      <c r="F88">
        <f t="shared" si="5"/>
        <v>0.7500000000000004</v>
      </c>
    </row>
    <row r="89" spans="5:6" ht="12.75">
      <c r="E89">
        <f t="shared" si="4"/>
        <v>1.1821268252461352</v>
      </c>
      <c r="F89">
        <f t="shared" si="5"/>
        <v>0.7600000000000005</v>
      </c>
    </row>
    <row r="90" spans="5:6" ht="12.75">
      <c r="E90">
        <f t="shared" si="4"/>
        <v>1.1742586064940808</v>
      </c>
      <c r="F90">
        <f t="shared" si="5"/>
        <v>0.7700000000000005</v>
      </c>
    </row>
    <row r="91" spans="5:6" ht="12.75">
      <c r="E91">
        <f t="shared" si="4"/>
        <v>1.1661023601489036</v>
      </c>
      <c r="F91">
        <f t="shared" si="5"/>
        <v>0.7800000000000005</v>
      </c>
    </row>
    <row r="92" spans="5:6" ht="12.75">
      <c r="E92">
        <f t="shared" si="4"/>
        <v>1.1576405167117443</v>
      </c>
      <c r="F92">
        <f t="shared" si="5"/>
        <v>0.7900000000000005</v>
      </c>
    </row>
    <row r="93" spans="5:6" ht="12.75">
      <c r="E93">
        <f aca="true" t="shared" si="6" ref="E93:E112">(F93/$A$3)^$E$3+$D$3*((1-F93)/$B$3)^$F$3</f>
        <v>1.1488533115279977</v>
      </c>
      <c r="F93">
        <f aca="true" t="shared" si="7" ref="F93:F112">F92+$H$12</f>
        <v>0.8000000000000005</v>
      </c>
    </row>
    <row r="94" spans="5:6" ht="12.75">
      <c r="E94">
        <f t="shared" si="6"/>
        <v>1.139718398752609</v>
      </c>
      <c r="F94">
        <f t="shared" si="7"/>
        <v>0.8100000000000005</v>
      </c>
    </row>
    <row r="95" spans="5:6" ht="12.75">
      <c r="E95">
        <f t="shared" si="6"/>
        <v>1.1302103722999202</v>
      </c>
      <c r="F95">
        <f t="shared" si="7"/>
        <v>0.8200000000000005</v>
      </c>
    </row>
    <row r="96" spans="5:6" ht="12.75">
      <c r="E96">
        <f t="shared" si="6"/>
        <v>1.120300164905779</v>
      </c>
      <c r="F96">
        <f t="shared" si="7"/>
        <v>0.8300000000000005</v>
      </c>
    </row>
    <row r="97" spans="5:6" ht="12.75">
      <c r="E97">
        <f t="shared" si="6"/>
        <v>1.109954285192486</v>
      </c>
      <c r="F97">
        <f t="shared" si="7"/>
        <v>0.8400000000000005</v>
      </c>
    </row>
    <row r="98" spans="5:6" ht="12.75">
      <c r="E98">
        <f t="shared" si="6"/>
        <v>1.0991338360202223</v>
      </c>
      <c r="F98">
        <f t="shared" si="7"/>
        <v>0.8500000000000005</v>
      </c>
    </row>
    <row r="99" spans="5:6" ht="12.75">
      <c r="E99">
        <f t="shared" si="6"/>
        <v>1.087793232324057</v>
      </c>
      <c r="F99">
        <f t="shared" si="7"/>
        <v>0.8600000000000005</v>
      </c>
    </row>
    <row r="100" spans="5:6" ht="12.75">
      <c r="E100">
        <f t="shared" si="6"/>
        <v>1.0758784978068718</v>
      </c>
      <c r="F100">
        <f t="shared" si="7"/>
        <v>0.8700000000000006</v>
      </c>
    </row>
    <row r="101" spans="5:6" ht="12.75">
      <c r="E101">
        <f t="shared" si="6"/>
        <v>1.0633249580710793</v>
      </c>
      <c r="F101">
        <f t="shared" si="7"/>
        <v>0.8800000000000006</v>
      </c>
    </row>
    <row r="102" spans="5:6" ht="12.75">
      <c r="E102">
        <f t="shared" si="6"/>
        <v>1.0500540463088512</v>
      </c>
      <c r="F102">
        <f t="shared" si="7"/>
        <v>0.8900000000000006</v>
      </c>
    </row>
    <row r="103" spans="5:6" ht="12.75">
      <c r="E103">
        <f t="shared" si="6"/>
        <v>1.0359687649200469</v>
      </c>
      <c r="F103">
        <f t="shared" si="7"/>
        <v>0.9000000000000006</v>
      </c>
    </row>
    <row r="104" spans="5:6" ht="12.75">
      <c r="E104">
        <f t="shared" si="6"/>
        <v>1.0209470396753766</v>
      </c>
      <c r="F104">
        <f t="shared" si="7"/>
        <v>0.9100000000000006</v>
      </c>
    </row>
    <row r="105" spans="5:6" ht="12.75">
      <c r="E105">
        <f t="shared" si="6"/>
        <v>1.0048316306836163</v>
      </c>
      <c r="F105">
        <f t="shared" si="7"/>
        <v>0.9200000000000006</v>
      </c>
    </row>
    <row r="106" spans="5:6" ht="12.75">
      <c r="E106">
        <f t="shared" si="6"/>
        <v>0.987414131179681</v>
      </c>
      <c r="F106">
        <f t="shared" si="7"/>
        <v>0.9300000000000006</v>
      </c>
    </row>
    <row r="107" spans="5:6" ht="12.75">
      <c r="E107">
        <f t="shared" si="6"/>
        <v>0.9684081725147222</v>
      </c>
      <c r="F107">
        <f t="shared" si="7"/>
        <v>0.9400000000000006</v>
      </c>
    </row>
    <row r="108" spans="5:6" ht="12.75">
      <c r="E108">
        <f t="shared" si="6"/>
        <v>0.9474013273516708</v>
      </c>
      <c r="F108">
        <f t="shared" si="7"/>
        <v>0.9500000000000006</v>
      </c>
    </row>
    <row r="109" spans="5:6" ht="12.75">
      <c r="E109">
        <f t="shared" si="6"/>
        <v>0.9237604307033996</v>
      </c>
      <c r="F109">
        <f t="shared" si="7"/>
        <v>0.9600000000000006</v>
      </c>
    </row>
    <row r="110" spans="5:6" ht="12.75">
      <c r="E110">
        <f t="shared" si="6"/>
        <v>0.8964194138592041</v>
      </c>
      <c r="F110">
        <f t="shared" si="7"/>
        <v>0.9700000000000006</v>
      </c>
    </row>
    <row r="111" spans="5:6" ht="12.75">
      <c r="E111">
        <f t="shared" si="6"/>
        <v>0.8632993161855427</v>
      </c>
      <c r="F111">
        <f t="shared" si="7"/>
        <v>0.9800000000000006</v>
      </c>
    </row>
    <row r="112" spans="5:6" ht="12.75">
      <c r="E112">
        <f t="shared" si="6"/>
        <v>0.8190324178114361</v>
      </c>
      <c r="F112">
        <f t="shared" si="7"/>
        <v>0.9900000000000007</v>
      </c>
    </row>
  </sheetData>
  <sheetProtection/>
  <printOptions gridLines="1" headings="1"/>
  <pageMargins left="0.39" right="0.33" top="0.5" bottom="0.71" header="0.5" footer="0.5"/>
  <pageSetup fitToHeight="1" fitToWidth="1" horizontalDpi="600" verticalDpi="600" orientation="portrait" scale="61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Economics at 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Richardson</dc:creator>
  <cp:keywords/>
  <dc:description/>
  <cp:lastModifiedBy>James W. Richardson</cp:lastModifiedBy>
  <cp:lastPrinted>2007-11-11T16:45:31Z</cp:lastPrinted>
  <dcterms:created xsi:type="dcterms:W3CDTF">2001-11-15T01:29:21Z</dcterms:created>
  <dcterms:modified xsi:type="dcterms:W3CDTF">2014-10-14T01:58:39Z</dcterms:modified>
  <cp:category/>
  <cp:version/>
  <cp:contentType/>
  <cp:contentStatus/>
</cp:coreProperties>
</file>