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620" windowHeight="2985" activeTab="0"/>
  </bookViews>
  <sheets>
    <sheet name="fishers_z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<sst xmlns="http://schemas.openxmlformats.org/spreadsheetml/2006/main" count="9" uniqueCount="9">
  <si>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X</t>
  </si>
  <si>
    <t>Y</t>
  </si>
  <si>
    <t>n:</t>
  </si>
  <si>
    <t>r:</t>
  </si>
  <si>
    <t>z:</t>
  </si>
  <si>
    <t>p-value:</t>
  </si>
  <si>
    <t>reject:</t>
  </si>
  <si>
    <t>alpha:</t>
  </si>
  <si>
    <t>SND: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</si>
</sst>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2.421875" style="1" customWidth="1"/>
    <col min="2" max="16384" width="9.140625" style="1" customWidth="1"/>
  </cols>
  <sheetData>
    <row r="1" spans="1:5" ht="12.75">
      <c r="A1" s="7" t="s">
        <v>2</v>
      </c>
      <c r="B1">
        <f>COUNT(A11:A996)</f>
        <v>50</v>
      </c>
      <c r="C1" s="2"/>
      <c r="D1" s="2"/>
      <c r="E1" s="2"/>
    </row>
    <row r="2" spans="1:5" ht="12.75">
      <c r="A2" s="7" t="s">
        <v>3</v>
      </c>
      <c r="B2">
        <f>CORREL(A11:A997,B11:B997)</f>
        <v>-0.23721097892250445</v>
      </c>
      <c r="C2" s="2"/>
      <c r="D2" s="2"/>
      <c r="E2" s="2"/>
    </row>
    <row r="3" spans="1:5" ht="12.75">
      <c r="A3" s="7" t="s">
        <v>4</v>
      </c>
      <c r="B3">
        <f>0.5*SQRT(B1-3)*LN((1+B2)/(1-B2))</f>
        <v>-1.6578118886318995</v>
      </c>
      <c r="C3" s="2"/>
      <c r="D3" s="2"/>
      <c r="E3" s="2"/>
    </row>
    <row r="4" spans="1:5" ht="12.75">
      <c r="A4" s="7" t="s">
        <v>5</v>
      </c>
      <c r="B4">
        <f>2*(1-NORMSDIST(ABS(B3)))</f>
        <v>0.09735544094284543</v>
      </c>
      <c r="C4" s="2"/>
      <c r="D4" s="2"/>
      <c r="E4" s="2"/>
    </row>
    <row r="5" spans="1:5" ht="12.75">
      <c r="A5" s="7" t="s">
        <v>7</v>
      </c>
      <c r="B5" s="5">
        <v>0.05</v>
      </c>
      <c r="C5" s="2"/>
      <c r="D5" s="2"/>
      <c r="E5" s="2"/>
    </row>
    <row r="6" spans="1:5" ht="12.75">
      <c r="A6" s="7" t="s">
        <v>6</v>
      </c>
      <c r="B6">
        <f>IF(B4&lt;B5,1,0)</f>
        <v>0</v>
      </c>
      <c r="C6" s="2"/>
      <c r="D6" s="2"/>
      <c r="E6" s="2"/>
    </row>
    <row r="7" spans="1:5" ht="12.75">
      <c r="A7" s="7" t="s">
        <v>8</v>
      </c>
      <c r="B7">
        <f>_XLL.NORM()</f>
        <v>0.4111408913810948</v>
      </c>
      <c r="C7" s="2"/>
      <c r="D7" s="2"/>
      <c r="E7" s="2"/>
    </row>
    <row r="8" spans="1:5" ht="12.75">
      <c r="A8" s="7" t="str">
        <f>A3</f>
        <v>z:</v>
      </c>
      <c r="B8">
        <f>B3</f>
        <v>-1.6578118886318995</v>
      </c>
      <c r="C8" s="2"/>
      <c r="D8" s="2"/>
      <c r="E8" s="2"/>
    </row>
    <row r="9" spans="1:5" ht="12.75">
      <c r="A9" s="7"/>
      <c r="B9"/>
      <c r="C9" s="2"/>
      <c r="D9" s="2"/>
      <c r="E9" s="2"/>
    </row>
    <row r="10" spans="1:11" ht="12.75">
      <c r="A10" s="6" t="s">
        <v>0</v>
      </c>
      <c r="B10" s="4" t="s">
        <v>1</v>
      </c>
      <c r="C10" s="8"/>
      <c r="D10" s="2"/>
      <c r="E10" s="2"/>
      <c r="I10" s="3"/>
      <c r="J10"/>
      <c r="K10" s="3"/>
    </row>
    <row r="11" spans="1:11" ht="12.75">
      <c r="A11">
        <f>_XLL.NORM()</f>
        <v>-0.827275263319515</v>
      </c>
      <c r="B11">
        <f>CHIINV(_XLL.UNIFORM(),1)</f>
        <v>0.1392935064534721</v>
      </c>
      <c r="C11"/>
      <c r="E11" s="2"/>
      <c r="F11" s="2"/>
      <c r="G11" s="2"/>
      <c r="H11"/>
      <c r="I11" s="3"/>
      <c r="J11"/>
      <c r="K11" s="3"/>
    </row>
    <row r="12" spans="1:11" ht="12.75">
      <c r="A12">
        <f>_XLL.NORM()</f>
        <v>0.32516506948775814</v>
      </c>
      <c r="B12">
        <f>CHIINV(_XLL.UNIFORM(),1)</f>
        <v>0.11318950191483869</v>
      </c>
      <c r="C12"/>
      <c r="D12" s="2"/>
      <c r="E12" s="2"/>
      <c r="F12" s="2"/>
      <c r="H12"/>
      <c r="I12"/>
      <c r="J12"/>
      <c r="K12"/>
    </row>
    <row r="13" spans="1:11" ht="12.75">
      <c r="A13">
        <f>_XLL.NORM()</f>
        <v>0.3904998294462887</v>
      </c>
      <c r="B13">
        <f>CHIINV(_XLL.UNIFORM(),1)</f>
        <v>0.23629893864378992</v>
      </c>
      <c r="C13"/>
      <c r="I13" s="4"/>
      <c r="J13" s="4"/>
      <c r="K13" s="4"/>
    </row>
    <row r="14" spans="1:11" ht="12.75">
      <c r="A14">
        <f>_XLL.NORM()</f>
        <v>-0.663295819924286</v>
      </c>
      <c r="B14">
        <f>CHIINV(_XLL.UNIFORM(),1)</f>
        <v>0.2065625374677702</v>
      </c>
      <c r="C14"/>
      <c r="I14"/>
      <c r="J14"/>
      <c r="K14"/>
    </row>
    <row r="15" spans="1:11" ht="12.75">
      <c r="A15">
        <f>_XLL.NORM()</f>
        <v>-1.6071009537950107</v>
      </c>
      <c r="B15">
        <f>CHIINV(_XLL.UNIFORM(),1)</f>
        <v>0.06950886208925414</v>
      </c>
      <c r="C15"/>
      <c r="I15"/>
      <c r="J15"/>
      <c r="K15"/>
    </row>
    <row r="16" spans="1:11" ht="12.75">
      <c r="A16">
        <f>_XLL.NORM()</f>
        <v>-0.14841019788996768</v>
      </c>
      <c r="B16">
        <f>CHIINV(_XLL.UNIFORM(),1)</f>
        <v>0.23550463882034425</v>
      </c>
      <c r="C16"/>
      <c r="I16"/>
      <c r="J16"/>
      <c r="K16"/>
    </row>
    <row r="17" spans="1:11" ht="12.75">
      <c r="A17">
        <f>_XLL.NORM()</f>
        <v>1.4876591010976576</v>
      </c>
      <c r="B17">
        <f>CHIINV(_XLL.UNIFORM(),1)</f>
        <v>0.000380553261775987</v>
      </c>
      <c r="C17"/>
      <c r="I17"/>
      <c r="J17"/>
      <c r="K17"/>
    </row>
    <row r="18" spans="1:11" ht="12.75">
      <c r="A18">
        <f>_XLL.NORM()</f>
        <v>0.9130693630066644</v>
      </c>
      <c r="B18">
        <f>CHIINV(_XLL.UNIFORM(),1)</f>
        <v>0.05988920481121378</v>
      </c>
      <c r="C18"/>
      <c r="I18"/>
      <c r="J18"/>
      <c r="K18"/>
    </row>
    <row r="19" spans="1:11" ht="12.75">
      <c r="A19">
        <f>_XLL.NORM()</f>
        <v>-1.2504899952732487</v>
      </c>
      <c r="B19">
        <f>CHIINV(_XLL.UNIFORM(),1)</f>
        <v>0.2309797080071765</v>
      </c>
      <c r="C19"/>
      <c r="I19"/>
      <c r="J19"/>
      <c r="K19"/>
    </row>
    <row r="20" spans="1:11" ht="12.75">
      <c r="A20">
        <f>_XLL.NORM()</f>
        <v>-2.456287343372497</v>
      </c>
      <c r="B20">
        <f>CHIINV(_XLL.UNIFORM(),1)</f>
        <v>0.6398445611755047</v>
      </c>
      <c r="C20"/>
      <c r="I20"/>
      <c r="J20"/>
      <c r="K20"/>
    </row>
    <row r="21" spans="1:11" ht="12.75">
      <c r="A21">
        <f>_XLL.NORM()</f>
        <v>-1.2116484605173699</v>
      </c>
      <c r="B21">
        <f>CHIINV(_XLL.UNIFORM(),1)</f>
        <v>0.20211990142879077</v>
      </c>
      <c r="C21"/>
      <c r="I21"/>
      <c r="J21"/>
      <c r="K21"/>
    </row>
    <row r="22" spans="1:11" ht="12.75">
      <c r="A22">
        <f>_XLL.NORM()</f>
        <v>-0.16521542858244231</v>
      </c>
      <c r="B22">
        <f>CHIINV(_XLL.UNIFORM(),1)</f>
        <v>0.1361610388698814</v>
      </c>
      <c r="C22"/>
      <c r="I22"/>
      <c r="J22"/>
      <c r="K22"/>
    </row>
    <row r="23" spans="1:11" ht="12.75">
      <c r="A23">
        <f>_XLL.NORM()</f>
        <v>-1.8767900629024064</v>
      </c>
      <c r="B23">
        <f>CHIINV(_XLL.UNIFORM(),1)</f>
        <v>3.2721532733547853</v>
      </c>
      <c r="C23"/>
      <c r="I23"/>
      <c r="J23"/>
      <c r="K23"/>
    </row>
    <row r="24" spans="1:11" ht="12.75">
      <c r="A24">
        <f>_XLL.NORM()</f>
        <v>-1.176385353304203</v>
      </c>
      <c r="B24">
        <f>CHIINV(_XLL.UNIFORM(),1)</f>
        <v>0.45260888766698437</v>
      </c>
      <c r="C24"/>
      <c r="I24"/>
      <c r="J24"/>
      <c r="K24"/>
    </row>
    <row r="25" spans="1:11" ht="12.75">
      <c r="A25">
        <f>_XLL.NORM()</f>
        <v>-1.0201059195968913</v>
      </c>
      <c r="B25">
        <f>CHIINV(_XLL.UNIFORM(),1)</f>
        <v>2.0501507913482513</v>
      </c>
      <c r="C25"/>
      <c r="I25"/>
      <c r="J25"/>
      <c r="K25"/>
    </row>
    <row r="26" spans="1:11" ht="12.75">
      <c r="A26">
        <f>_XLL.NORM()</f>
        <v>0.6621524335833309</v>
      </c>
      <c r="B26">
        <f>CHIINV(_XLL.UNIFORM(),1)</f>
        <v>0.9803474702325361</v>
      </c>
      <c r="C26"/>
      <c r="I26"/>
      <c r="J26"/>
      <c r="K26"/>
    </row>
    <row r="27" spans="1:11" ht="12.75">
      <c r="A27">
        <f>_XLL.NORM()</f>
        <v>0.37872106507431136</v>
      </c>
      <c r="B27">
        <f>CHIINV(_XLL.UNIFORM(),1)</f>
        <v>0.2307321987137576</v>
      </c>
      <c r="C27"/>
      <c r="I27"/>
      <c r="J27"/>
      <c r="K27"/>
    </row>
    <row r="28" spans="1:11" ht="12.75">
      <c r="A28">
        <f>_XLL.NORM()</f>
        <v>1.551472168437372</v>
      </c>
      <c r="B28">
        <f>CHIINV(_XLL.UNIFORM(),1)</f>
        <v>0.9796058213740418</v>
      </c>
      <c r="C28"/>
      <c r="I28"/>
      <c r="J28"/>
      <c r="K28"/>
    </row>
    <row r="29" spans="1:11" ht="12.75">
      <c r="A29">
        <f>_XLL.NORM()</f>
        <v>-0.019278245579274378</v>
      </c>
      <c r="B29">
        <f>CHIINV(_XLL.UNIFORM(),1)</f>
        <v>0.06606838718635462</v>
      </c>
      <c r="C29"/>
      <c r="I29"/>
      <c r="J29"/>
      <c r="K29"/>
    </row>
    <row r="30" spans="1:11" ht="12.75">
      <c r="A30">
        <f>_XLL.NORM()</f>
        <v>-1.0965751529352712</v>
      </c>
      <c r="B30">
        <f>CHIINV(_XLL.UNIFORM(),1)</f>
        <v>4.142916485962115</v>
      </c>
      <c r="C30"/>
      <c r="I30"/>
      <c r="J30"/>
      <c r="K30"/>
    </row>
    <row r="31" spans="1:11" ht="12.75">
      <c r="A31">
        <f>_XLL.NORM()</f>
        <v>-2.141589098911097</v>
      </c>
      <c r="B31">
        <f>CHIINV(_XLL.UNIFORM(),1)</f>
        <v>0.5521059160250619</v>
      </c>
      <c r="C31"/>
      <c r="I31"/>
      <c r="J31"/>
      <c r="K31"/>
    </row>
    <row r="32" spans="1:11" ht="12.75">
      <c r="A32">
        <f>_XLL.NORM()</f>
        <v>1.2733866813139492</v>
      </c>
      <c r="B32">
        <f>CHIINV(_XLL.UNIFORM(),1)</f>
        <v>0.9496694235137024</v>
      </c>
      <c r="C32"/>
      <c r="I32"/>
      <c r="J32"/>
      <c r="K32"/>
    </row>
    <row r="33" spans="1:11" ht="12.75">
      <c r="A33">
        <f>_XLL.NORM()</f>
        <v>-0.2967431759820678</v>
      </c>
      <c r="B33">
        <f>CHIINV(_XLL.UNIFORM(),1)</f>
        <v>0.22842997571295426</v>
      </c>
      <c r="C33"/>
      <c r="I33"/>
      <c r="J33"/>
      <c r="K33"/>
    </row>
    <row r="34" spans="1:11" ht="12.75">
      <c r="A34">
        <f>_XLL.NORM()</f>
        <v>-1.2331245495460963</v>
      </c>
      <c r="B34">
        <f>CHIINV(_XLL.UNIFORM(),1)</f>
        <v>0.2702719370410589</v>
      </c>
      <c r="C34"/>
      <c r="I34"/>
      <c r="J34"/>
      <c r="K34"/>
    </row>
    <row r="35" spans="1:11" ht="12.75">
      <c r="A35">
        <f>_XLL.NORM()</f>
        <v>0.8823945464005967</v>
      </c>
      <c r="B35">
        <f>CHIINV(_XLL.UNIFORM(),1)</f>
        <v>0.598268342854404</v>
      </c>
      <c r="C35"/>
      <c r="I35"/>
      <c r="J35"/>
      <c r="K35"/>
    </row>
    <row r="36" spans="1:11" ht="12.75">
      <c r="A36">
        <f>_XLL.NORM()</f>
        <v>-1.4366485886216682</v>
      </c>
      <c r="B36">
        <f>CHIINV(_XLL.UNIFORM(),1)</f>
        <v>0.25859945654357464</v>
      </c>
      <c r="C36"/>
      <c r="I36"/>
      <c r="J36"/>
      <c r="K36"/>
    </row>
    <row r="37" spans="1:11" ht="12.75">
      <c r="A37">
        <f>_XLL.NORM()</f>
        <v>0.25162547706004434</v>
      </c>
      <c r="B37">
        <f>CHIINV(_XLL.UNIFORM(),1)</f>
        <v>0.6296322638720797</v>
      </c>
      <c r="C37"/>
      <c r="I37"/>
      <c r="J37"/>
      <c r="K37"/>
    </row>
    <row r="38" spans="1:11" ht="12.75">
      <c r="A38">
        <f>_XLL.NORM()</f>
        <v>-2.351920669297095</v>
      </c>
      <c r="B38">
        <f>CHIINV(_XLL.UNIFORM(),1)</f>
        <v>2.7655521435499915</v>
      </c>
      <c r="C38"/>
      <c r="I38"/>
      <c r="J38"/>
      <c r="K38"/>
    </row>
    <row r="39" spans="1:11" ht="12.75">
      <c r="A39">
        <f>_XLL.NORM()</f>
        <v>-0.26419978971269287</v>
      </c>
      <c r="B39">
        <f>CHIINV(_XLL.UNIFORM(),1)</f>
        <v>0.5179669762106811</v>
      </c>
      <c r="C39"/>
      <c r="I39"/>
      <c r="J39"/>
      <c r="K39"/>
    </row>
    <row r="40" spans="1:11" ht="12.75">
      <c r="A40">
        <f>_XLL.NORM()</f>
        <v>-0.19577330914983038</v>
      </c>
      <c r="B40">
        <f>CHIINV(_XLL.UNIFORM(),1)</f>
        <v>2.41102610719219</v>
      </c>
      <c r="C40"/>
      <c r="I40"/>
      <c r="J40"/>
      <c r="K40"/>
    </row>
    <row r="41" spans="1:11" ht="12.75">
      <c r="A41">
        <f>_XLL.NORM()</f>
        <v>0.5645385244264525</v>
      </c>
      <c r="B41">
        <f>CHIINV(_XLL.UNIFORM(),1)</f>
        <v>0.7401341184185564</v>
      </c>
      <c r="C41"/>
      <c r="I41"/>
      <c r="J41"/>
      <c r="K41"/>
    </row>
    <row r="42" spans="1:11" ht="12.75">
      <c r="A42">
        <f>_XLL.NORM()</f>
        <v>1.1702948633131691</v>
      </c>
      <c r="B42">
        <f>CHIINV(_XLL.UNIFORM(),1)</f>
        <v>0.005922009261592115</v>
      </c>
      <c r="C42"/>
      <c r="I42"/>
      <c r="J42"/>
      <c r="K42"/>
    </row>
    <row r="43" spans="1:11" ht="12.75">
      <c r="A43">
        <f>_XLL.NORM()</f>
        <v>0.2489418533642298</v>
      </c>
      <c r="B43">
        <f>CHIINV(_XLL.UNIFORM(),1)</f>
        <v>0.03815945924294691</v>
      </c>
      <c r="C43"/>
      <c r="I43"/>
      <c r="J43"/>
      <c r="K43"/>
    </row>
    <row r="44" spans="1:11" ht="12.75">
      <c r="A44">
        <f>_XLL.NORM()</f>
        <v>-0.46588701430686896</v>
      </c>
      <c r="B44">
        <f>CHIINV(_XLL.UNIFORM(),1)</f>
        <v>5.7805106206572585</v>
      </c>
      <c r="C44"/>
      <c r="I44"/>
      <c r="J44"/>
      <c r="K44"/>
    </row>
    <row r="45" spans="1:11" ht="12.75">
      <c r="A45">
        <f>_XLL.NORM()</f>
        <v>1.3548163552205825</v>
      </c>
      <c r="B45">
        <f>CHIINV(_XLL.UNIFORM(),1)</f>
        <v>0.7777239796408024</v>
      </c>
      <c r="C45"/>
      <c r="I45"/>
      <c r="J45"/>
      <c r="K45"/>
    </row>
    <row r="46" spans="1:11" ht="12.75">
      <c r="A46">
        <f>_XLL.NORM()</f>
        <v>0.46878799553104544</v>
      </c>
      <c r="B46">
        <f>CHIINV(_XLL.UNIFORM(),1)</f>
        <v>1.1572180456124528</v>
      </c>
      <c r="C46"/>
      <c r="I46"/>
      <c r="J46"/>
      <c r="K46"/>
    </row>
    <row r="47" spans="1:11" ht="12.75">
      <c r="A47">
        <f>_XLL.NORM()</f>
        <v>-0.8048635170824908</v>
      </c>
      <c r="B47">
        <f>CHIINV(_XLL.UNIFORM(),1)</f>
        <v>0.014661033532709446</v>
      </c>
      <c r="C47"/>
      <c r="I47"/>
      <c r="J47"/>
      <c r="K47"/>
    </row>
    <row r="48" spans="1:11" ht="12.75">
      <c r="A48">
        <f>_XLL.NORM()</f>
        <v>-2.3940693568501863</v>
      </c>
      <c r="B48">
        <f>CHIINV(_XLL.UNIFORM(),1)</f>
        <v>1.556014973885178</v>
      </c>
      <c r="I48"/>
      <c r="J48"/>
      <c r="K48"/>
    </row>
    <row r="49" spans="1:11" ht="12.75">
      <c r="A49">
        <f>_XLL.NORM()</f>
        <v>0.4398659907746312</v>
      </c>
      <c r="B49">
        <f>CHIINV(_XLL.UNIFORM(),1)</f>
        <v>0.39574127863043235</v>
      </c>
      <c r="I49"/>
      <c r="J49"/>
      <c r="K49"/>
    </row>
    <row r="50" spans="1:11" ht="12.75">
      <c r="A50">
        <f>_XLL.NORM()</f>
        <v>0.933335095394276</v>
      </c>
      <c r="B50">
        <f>CHIINV(_XLL.UNIFORM(),1)</f>
        <v>0.04232283558884869</v>
      </c>
      <c r="I50"/>
      <c r="J50"/>
      <c r="K50"/>
    </row>
    <row r="51" spans="1:2" ht="12.75">
      <c r="A51">
        <f>_XLL.NORM()</f>
        <v>-1.6825189205390667</v>
      </c>
      <c r="B51">
        <f>CHIINV(_XLL.UNIFORM(),1)</f>
        <v>4.978428848555324</v>
      </c>
    </row>
    <row r="52" spans="1:2" ht="12.75">
      <c r="A52">
        <f>_XLL.NORM()</f>
        <v>1.408248104571697</v>
      </c>
      <c r="B52">
        <f>CHIINV(_XLL.UNIFORM(),1)</f>
        <v>1.2398354769730293</v>
      </c>
    </row>
    <row r="53" spans="1:2" ht="12.75">
      <c r="A53">
        <f>_XLL.NORM()</f>
        <v>-1.1601894435081919</v>
      </c>
      <c r="B53">
        <f>CHIINV(_XLL.UNIFORM(),1)</f>
        <v>0.06252332925118761</v>
      </c>
    </row>
    <row r="54" spans="1:2" ht="12.75">
      <c r="A54">
        <f>_XLL.NORM()</f>
        <v>-0.4555095961903848</v>
      </c>
      <c r="B54">
        <f>CHIINV(_XLL.UNIFORM(),1)</f>
        <v>0.05058293988786426</v>
      </c>
    </row>
    <row r="55" spans="1:2" ht="12.75">
      <c r="A55">
        <f>_XLL.NORM()</f>
        <v>0.3193637769697564</v>
      </c>
      <c r="B55">
        <f>CHIINV(_XLL.UNIFORM(),1)</f>
        <v>0.11963458335737231</v>
      </c>
    </row>
    <row r="56" spans="1:2" ht="12.75">
      <c r="A56">
        <f>_XLL.NORM()</f>
        <v>0.39587167712543003</v>
      </c>
      <c r="B56">
        <f>CHIINV(_XLL.UNIFORM(),1)</f>
        <v>0.7477910109262503</v>
      </c>
    </row>
    <row r="57" spans="1:2" ht="12.75">
      <c r="A57">
        <f>_XLL.NORM()</f>
        <v>-1.5210995343502542</v>
      </c>
      <c r="B57">
        <f>CHIINV(_XLL.UNIFORM(),1)</f>
        <v>0.21157166298309268</v>
      </c>
    </row>
    <row r="58" spans="1:2" ht="12.75">
      <c r="A58">
        <f>_XLL.NORM()</f>
        <v>0.17779149721895404</v>
      </c>
      <c r="B58">
        <f>CHIINV(_XLL.UNIFORM(),1)</f>
        <v>4.314865641582319</v>
      </c>
    </row>
    <row r="59" spans="1:2" ht="12.75">
      <c r="A59">
        <f>_XLL.NORM()</f>
        <v>-0.04652647715421443</v>
      </c>
      <c r="B59">
        <f>CHIINV(_XLL.UNIFORM(),1)</f>
        <v>0.01475448938115793</v>
      </c>
    </row>
    <row r="60" spans="1:2" ht="12.75">
      <c r="A60">
        <f>_XLL.NORM()</f>
        <v>0.1433074488860422</v>
      </c>
      <c r="B60">
        <f>CHIINV(_XLL.UNIFORM(),1)</f>
        <v>0.3068981985175805</v>
      </c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 s="2"/>
      <c r="B68"/>
    </row>
    <row r="69" spans="1:2" ht="12.75">
      <c r="A69" s="2"/>
      <c r="B69"/>
    </row>
    <row r="70" spans="1:2" ht="12.75">
      <c r="A70" s="2"/>
      <c r="B70"/>
    </row>
  </sheetData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Henry Bryant</cp:lastModifiedBy>
  <dcterms:created xsi:type="dcterms:W3CDTF">2009-11-05T19:37:08Z</dcterms:created>
  <dcterms:modified xsi:type="dcterms:W3CDTF">2014-11-25T16:40:07Z</dcterms:modified>
  <cp:category/>
  <cp:version/>
  <cp:contentType/>
  <cp:contentStatus/>
</cp:coreProperties>
</file>