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070" yWindow="210" windowWidth="7980" windowHeight="11220" tabRatio="657" activeTab="2"/>
  </bookViews>
  <sheets>
    <sheet name="SEData" sheetId="22" r:id="rId1"/>
    <sheet name="SimData" sheetId="21" r:id="rId2"/>
    <sheet name="Model" sheetId="1" r:id="rId3"/>
  </sheets>
  <definedNames>
    <definedName name="_xlnm.Print_Area" localSheetId="2">Model!$A$1:$T$52</definedName>
  </definedNames>
  <calcPr calcId="125725"/>
</workbook>
</file>

<file path=xl/calcChain.xml><?xml version="1.0" encoding="utf-8"?>
<calcChain xmlns="http://schemas.openxmlformats.org/spreadsheetml/2006/main">
  <c r="B8" i="21"/>
  <c r="A1" i="22" s="1"/>
  <c r="F519" i="21"/>
  <c r="F517"/>
  <c r="F515"/>
  <c r="F513"/>
  <c r="F511"/>
  <c r="E508" i="22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7" s="1"/>
  <c r="E10"/>
  <c r="E9"/>
  <c r="E8"/>
  <c r="F8" i="21"/>
  <c r="F7"/>
  <c r="F6"/>
  <c r="F4"/>
  <c r="F3"/>
  <c r="F5" s="1"/>
  <c r="E519"/>
  <c r="E517"/>
  <c r="E515"/>
  <c r="E513"/>
  <c r="E511"/>
  <c r="D508" i="22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E8" i="21"/>
  <c r="E7"/>
  <c r="E6"/>
  <c r="E4"/>
  <c r="E3"/>
  <c r="E5"/>
  <c r="D519"/>
  <c r="D517"/>
  <c r="D515"/>
  <c r="D513"/>
  <c r="D511"/>
  <c r="C508" i="22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7" s="1"/>
  <c r="C10"/>
  <c r="C9"/>
  <c r="C8"/>
  <c r="D8" i="21"/>
  <c r="D7"/>
  <c r="D6"/>
  <c r="D4"/>
  <c r="D5" s="1"/>
  <c r="D3"/>
  <c r="C519"/>
  <c r="C517"/>
  <c r="C515"/>
  <c r="C513"/>
  <c r="C511"/>
  <c r="B508" i="22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3" s="1"/>
  <c r="B10"/>
  <c r="B9"/>
  <c r="B8"/>
  <c r="C8" i="21"/>
  <c r="C7"/>
  <c r="C6"/>
  <c r="C4"/>
  <c r="C5" s="1"/>
  <c r="C3"/>
  <c r="B519"/>
  <c r="B517"/>
  <c r="B515"/>
  <c r="B513"/>
  <c r="B511"/>
  <c r="B7"/>
  <c r="B6"/>
  <c r="B4"/>
  <c r="B5" s="1"/>
  <c r="B3"/>
  <c r="B40" i="1"/>
  <c r="A51"/>
  <c r="A50"/>
  <c r="S29"/>
  <c r="R29"/>
  <c r="S28"/>
  <c r="R28"/>
  <c r="S27"/>
  <c r="R27"/>
  <c r="S26"/>
  <c r="R26"/>
  <c r="S25"/>
  <c r="R25"/>
  <c r="E2" i="22"/>
  <c r="E2" i="21"/>
  <c r="D2" i="22"/>
  <c r="C2"/>
  <c r="B26" i="1"/>
  <c r="F2" i="21"/>
  <c r="B2" i="22"/>
  <c r="B2" i="21"/>
  <c r="B29" i="1"/>
  <c r="B28"/>
  <c r="A1"/>
  <c r="D2" i="21"/>
  <c r="B27" i="1"/>
  <c r="C2" i="21"/>
  <c r="E6" i="22" l="1"/>
  <c r="B4"/>
  <c r="B5" s="1"/>
  <c r="D3"/>
  <c r="E4"/>
  <c r="B6"/>
  <c r="C4"/>
  <c r="C6"/>
  <c r="C3"/>
  <c r="B43" i="1"/>
  <c r="B35"/>
  <c r="B34"/>
  <c r="B44" s="1"/>
  <c r="B33"/>
  <c r="B36" s="1"/>
  <c r="D6" i="22"/>
  <c r="D4"/>
  <c r="D5" s="1"/>
  <c r="D7"/>
  <c r="E3"/>
  <c r="E5" s="1"/>
  <c r="B7"/>
  <c r="C5" l="1"/>
  <c r="B37" i="1"/>
  <c r="B39" s="1"/>
  <c r="B41" s="1"/>
  <c r="B51" s="1"/>
  <c r="B45"/>
  <c r="B47" l="1"/>
  <c r="B52" s="1"/>
  <c r="B50"/>
</calcChain>
</file>

<file path=xl/sharedStrings.xml><?xml version="1.0" encoding="utf-8"?>
<sst xmlns="http://schemas.openxmlformats.org/spreadsheetml/2006/main" count="71" uniqueCount="56">
  <si>
    <t>Input Section</t>
  </si>
  <si>
    <t>Cost of the Plant</t>
  </si>
  <si>
    <t>Interest on Plant</t>
  </si>
  <si>
    <t>Years Financed</t>
  </si>
  <si>
    <t>E Production.Year Min</t>
  </si>
  <si>
    <t>E Production.Year Max</t>
  </si>
  <si>
    <t>E Price Min $/gallon</t>
  </si>
  <si>
    <t>E Price Max $/gallon</t>
  </si>
  <si>
    <t>Mean</t>
  </si>
  <si>
    <t>StDev</t>
  </si>
  <si>
    <t>Min</t>
  </si>
  <si>
    <t>Median</t>
  </si>
  <si>
    <t>Max</t>
  </si>
  <si>
    <t>Stochastic Values Calculated Here</t>
  </si>
  <si>
    <t>E Production</t>
  </si>
  <si>
    <t>E Price</t>
  </si>
  <si>
    <t>Corn Price</t>
  </si>
  <si>
    <t>DDG Price</t>
  </si>
  <si>
    <t>Variable</t>
  </si>
  <si>
    <t>CV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</si>
  <si>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</si>
  <si>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</si>
  <si>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</si>
  <si>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</si>
  <si>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</si>
  <si>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</si>
  <si>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</si>
  <si>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</si>
  <si>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</si>
  <si>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</si>
  <si>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</si>
  <si>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Corn Purchased</t>
  </si>
  <si>
    <t>DDG Produced</t>
  </si>
  <si>
    <t>Interest on Plant Loan</t>
  </si>
  <si>
    <t>Cost of Corn</t>
  </si>
  <si>
    <t>Operating Loan Amount</t>
  </si>
  <si>
    <t>Interest on Operating Loan</t>
  </si>
  <si>
    <t xml:space="preserve">Total Cost </t>
  </si>
  <si>
    <t>Cost of E Production</t>
  </si>
  <si>
    <t>E Total Revenue</t>
  </si>
  <si>
    <t>DDG Total Revenue</t>
  </si>
  <si>
    <t>Total Receipts</t>
  </si>
  <si>
    <t>Net Cash Receipts</t>
  </si>
  <si>
    <t>KOVs</t>
  </si>
  <si>
    <t>Equations for year 2004</t>
  </si>
  <si>
    <t>Corn/Ethanol</t>
  </si>
  <si>
    <t>DDG/Gallon</t>
  </si>
  <si>
    <t>SD Corn</t>
  </si>
  <si>
    <t>SD DDG</t>
  </si>
  <si>
    <t>Prod Cost</t>
  </si>
  <si>
    <t>Int Rate</t>
  </si>
  <si>
    <t>Frac Year</t>
  </si>
  <si>
    <t>NCI</t>
  </si>
  <si>
    <t>Variables for Sensitivity Elasticities</t>
  </si>
  <si>
    <t>Simetar Simulation Results for 5 Scenarios, 500 Iterations.  11:40:51 AM 10/5/2007 (1.33 sec.).  © 2006.</t>
  </si>
  <si>
    <t>© 2011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</si>
</sst>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7" formatCode="0.00000"/>
    <numFmt numFmtId="168" formatCode="_(* #,##0.0_);_(* \(#,##0.0\);_(* &quot;-&quot;??_);_(@_)"/>
    <numFmt numFmtId="169" formatCode="_(* #,##0_);_(* \(#,##0\);_(* &quot;-&quot;??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" fontId="0" fillId="0" borderId="0" xfId="0" applyNumberFormat="1"/>
    <xf numFmtId="0" fontId="2" fillId="0" borderId="0" xfId="0" applyFont="1"/>
    <xf numFmtId="167" fontId="0" fillId="0" borderId="0" xfId="0" applyNumberFormat="1"/>
    <xf numFmtId="168" fontId="0" fillId="0" borderId="0" xfId="1" applyNumberFormat="1" applyFont="1"/>
    <xf numFmtId="169" fontId="0" fillId="0" borderId="0" xfId="1" applyNumberFormat="1" applyFont="1"/>
    <xf numFmtId="169" fontId="0" fillId="0" borderId="0" xfId="0" applyNumberFormat="1"/>
    <xf numFmtId="0" fontId="0" fillId="0" borderId="0" xfId="0" applyAlignment="1">
      <alignment horizontal="left" indent="1"/>
    </xf>
    <xf numFmtId="168" fontId="2" fillId="0" borderId="0" xfId="1" applyNumberFormat="1" applyFont="1"/>
    <xf numFmtId="0" fontId="0" fillId="0" borderId="1" xfId="0" applyBorder="1" applyAlignment="1">
      <alignment horizontal="left" indent="1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left" indent="1"/>
    </xf>
    <xf numFmtId="0" fontId="2" fillId="0" borderId="2" xfId="0" applyFont="1" applyBorder="1"/>
    <xf numFmtId="0" fontId="0" fillId="0" borderId="3" xfId="0" applyBorder="1"/>
    <xf numFmtId="43" fontId="0" fillId="0" borderId="4" xfId="1" applyFont="1" applyBorder="1"/>
    <xf numFmtId="0" fontId="0" fillId="0" borderId="4" xfId="0" applyBorder="1"/>
    <xf numFmtId="167" fontId="3" fillId="0" borderId="4" xfId="0" applyNumberFormat="1" applyFont="1" applyBorder="1"/>
    <xf numFmtId="2" fontId="2" fillId="0" borderId="4" xfId="0" applyNumberFormat="1" applyFont="1" applyBorder="1"/>
    <xf numFmtId="167" fontId="2" fillId="0" borderId="4" xfId="0" applyNumberFormat="1" applyFont="1" applyBorder="1"/>
    <xf numFmtId="43" fontId="2" fillId="0" borderId="4" xfId="1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 indent="1"/>
    </xf>
    <xf numFmtId="2" fontId="2" fillId="0" borderId="6" xfId="0" applyNumberFormat="1" applyFont="1" applyBorder="1"/>
    <xf numFmtId="0" fontId="2" fillId="0" borderId="1" xfId="0" applyFont="1" applyBorder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SEData!$A$1</c:f>
          <c:strCache>
            <c:ptCount val="1"/>
            <c:pt idx="0">
              <c:v>Sensitivity Elasticity Results for NCI at the 101.00% Level © 2006</c:v>
            </c:pt>
          </c:strCache>
        </c:strRef>
      </c:tx>
      <c:layout>
        <c:manualLayout>
          <c:xMode val="edge"/>
          <c:yMode val="edge"/>
          <c:x val="0.13330864111511034"/>
          <c:y val="3.756585029421691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1306902880738419E-2"/>
          <c:y val="0.28174387720662686"/>
          <c:w val="0.92001738234371933"/>
          <c:h val="0.5484614142955669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</c:dLbls>
          <c:cat>
            <c:strRef>
              <c:f>SEData!$B$8:$E$8</c:f>
              <c:strCache>
                <c:ptCount val="4"/>
                <c:pt idx="0">
                  <c:v>NCI wrt Corn/Ethanol</c:v>
                </c:pt>
                <c:pt idx="1">
                  <c:v>NCI wrt DDG Price</c:v>
                </c:pt>
                <c:pt idx="2">
                  <c:v>NCI wrt Corn Price</c:v>
                </c:pt>
                <c:pt idx="3">
                  <c:v>NCI wrt Prod Cost</c:v>
                </c:pt>
              </c:strCache>
            </c:strRef>
          </c:cat>
          <c:val>
            <c:numRef>
              <c:f>SEData!$B$3:$E$3</c:f>
              <c:numCache>
                <c:formatCode>General</c:formatCode>
                <c:ptCount val="4"/>
                <c:pt idx="0">
                  <c:v>-3.2699087168693834</c:v>
                </c:pt>
                <c:pt idx="1">
                  <c:v>1.3603218474250258</c:v>
                </c:pt>
                <c:pt idx="2">
                  <c:v>-3.2533672221478831</c:v>
                </c:pt>
                <c:pt idx="3">
                  <c:v>-4.0289710349161636</c:v>
                </c:pt>
              </c:numCache>
            </c:numRef>
          </c:val>
        </c:ser>
        <c:dLbls>
          <c:showCatName val="1"/>
        </c:dLbls>
        <c:axId val="152777088"/>
        <c:axId val="152778624"/>
      </c:barChart>
      <c:catAx>
        <c:axId val="152777088"/>
        <c:scaling>
          <c:orientation val="minMax"/>
        </c:scaling>
        <c:axPos val="l"/>
        <c:tickLblPos val="none"/>
        <c:spPr>
          <a:ln w="3175">
            <a:solidFill>
              <a:srgbClr val="000000"/>
            </a:solidFill>
            <a:prstDash val="solid"/>
          </a:ln>
        </c:spPr>
        <c:crossAx val="152778624"/>
        <c:crosses val="autoZero"/>
        <c:auto val="1"/>
        <c:lblAlgn val="ctr"/>
        <c:lblOffset val="100"/>
        <c:tickMarkSkip val="1"/>
      </c:catAx>
      <c:valAx>
        <c:axId val="1527786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77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200025</xdr:colOff>
      <xdr:row>23</xdr:row>
      <xdr:rowOff>19050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8"/>
  <sheetViews>
    <sheetView workbookViewId="0">
      <selection activeCell="K8" sqref="K8"/>
    </sheetView>
  </sheetViews>
  <sheetFormatPr defaultRowHeight="12.75"/>
  <sheetData>
    <row r="1" spans="1:5">
      <c r="A1" t="str">
        <f>"Sensitivity Elasticity Results for " &amp; SimData!$B$8&amp;" at the 101.00% Level "&amp;"© 2006"</f>
        <v>Sensitivity Elasticity Results for NCI at the 101.00% Level © 2006</v>
      </c>
    </row>
    <row r="2" spans="1:5">
      <c r="A2" t="s">
        <v>18</v>
      </c>
      <c r="B2" t="str">
        <f ca="1">ADDRESS(ROW(Model!$B$52),COLUMN(Model!$B$52),4,,_xll.WSNAME(Model!$B$52))</f>
        <v>Model!B52</v>
      </c>
      <c r="C2" t="str">
        <f ca="1">ADDRESS(ROW(Model!$B$52),COLUMN(Model!$B$52),4,,_xll.WSNAME(Model!$B$52))</f>
        <v>Model!B52</v>
      </c>
      <c r="D2" t="str">
        <f ca="1">ADDRESS(ROW(Model!$B$52),COLUMN(Model!$B$52),4,,_xll.WSNAME(Model!$B$52))</f>
        <v>Model!B52</v>
      </c>
      <c r="E2" t="str">
        <f ca="1">ADDRESS(ROW(Model!$B$52),COLUMN(Model!$B$52),4,,_xll.WSNAME(Model!$B$52))</f>
        <v>Model!B52</v>
      </c>
    </row>
    <row r="3" spans="1:5">
      <c r="A3" t="s">
        <v>8</v>
      </c>
      <c r="B3">
        <f>AVERAGE(B9:B508)</f>
        <v>-3.2699087168693834</v>
      </c>
      <c r="C3">
        <f>AVERAGE(C9:C508)</f>
        <v>1.3603218474250258</v>
      </c>
      <c r="D3">
        <f>AVERAGE(D9:D508)</f>
        <v>-3.2533672221478831</v>
      </c>
      <c r="E3">
        <f>AVERAGE(E9:E508)</f>
        <v>-4.0289710349161636</v>
      </c>
    </row>
    <row r="4" spans="1:5">
      <c r="A4" t="s">
        <v>9</v>
      </c>
      <c r="B4">
        <f>STDEV(B9:B508)</f>
        <v>13.937732455151011</v>
      </c>
      <c r="C4">
        <f>STDEV(C9:C508)</f>
        <v>6.1427448197843404</v>
      </c>
      <c r="D4">
        <f>STDEV(D9:D508)</f>
        <v>14.691085560769126</v>
      </c>
      <c r="E4">
        <f>STDEV(E9:E508)</f>
        <v>18.193445176698035</v>
      </c>
    </row>
    <row r="5" spans="1:5">
      <c r="A5" t="s">
        <v>19</v>
      </c>
      <c r="B5">
        <f>100*B4/B3</f>
        <v>-426.24224900366704</v>
      </c>
      <c r="C5">
        <f>100*C4/C3</f>
        <v>451.56554909502023</v>
      </c>
      <c r="D5">
        <f>100*D4/D3</f>
        <v>-451.56554909500892</v>
      </c>
      <c r="E5">
        <f>100*E4/E3</f>
        <v>-451.56554909500886</v>
      </c>
    </row>
    <row r="6" spans="1:5">
      <c r="A6" t="s">
        <v>10</v>
      </c>
      <c r="B6">
        <f>MIN(B9:B508)</f>
        <v>-265.26611624456814</v>
      </c>
      <c r="C6">
        <f>MIN(C9:C508)</f>
        <v>0.13656323842884494</v>
      </c>
      <c r="D6">
        <f>MIN(D9:D508)</f>
        <v>-282.12702176574635</v>
      </c>
      <c r="E6">
        <f>MIN(E9:E508)</f>
        <v>-349.38619628401847</v>
      </c>
    </row>
    <row r="7" spans="1:5">
      <c r="A7" t="s">
        <v>12</v>
      </c>
      <c r="B7">
        <f>MAX(B9:B508)</f>
        <v>-0.21794448591266885</v>
      </c>
      <c r="C7">
        <f>MAX(C9:C508)</f>
        <v>117.96502677110611</v>
      </c>
      <c r="D7">
        <f>MAX(D9:D508)</f>
        <v>-0.32660679860121095</v>
      </c>
      <c r="E7">
        <f>MAX(E9:E508)</f>
        <v>-0.40446996650511507</v>
      </c>
    </row>
    <row r="8" spans="1:5">
      <c r="A8" t="s">
        <v>20</v>
      </c>
      <c r="B8" t="str">
        <f>Model!$A$52&amp;" wrt "&amp;Model!$A$19</f>
        <v>NCI wrt Corn/Ethanol</v>
      </c>
      <c r="C8" t="str">
        <f>Model!$A$52&amp;" wrt "&amp;Model!$A$20</f>
        <v>NCI wrt DDG Price</v>
      </c>
      <c r="D8" t="str">
        <f>Model!$A$52&amp;" wrt "&amp;Model!$A$21</f>
        <v>NCI wrt Corn Price</v>
      </c>
      <c r="E8" t="str">
        <f>Model!$A$52&amp;" wrt "&amp;Model!$A$22</f>
        <v>NCI wrt Prod Cost</v>
      </c>
    </row>
    <row r="9" spans="1:5">
      <c r="A9">
        <v>1</v>
      </c>
      <c r="B9">
        <f>((SimData!$C$9-SimData!$B$9)/ABS(SimData!$B$9))/0.01</f>
        <v>-4.2030259052993442</v>
      </c>
      <c r="C9">
        <f>((SimData!$D$9-SimData!$B$9)/ABS(SimData!$B$9))/0.01</f>
        <v>1.4938517469123886</v>
      </c>
      <c r="D9">
        <f>((SimData!$E$9-SimData!$B$9)/ABS(SimData!$B$9))/0.01</f>
        <v>-3.5727194394124928</v>
      </c>
      <c r="E9">
        <f>((SimData!$F$9-SimData!$B$9)/ABS(SimData!$B$9))/0.01</f>
        <v>-4.4244569255147184</v>
      </c>
    </row>
    <row r="10" spans="1:5">
      <c r="A10">
        <v>2</v>
      </c>
      <c r="B10">
        <f>((SimData!$C$10-SimData!$B$10)/ABS(SimData!$B$10))/0.01</f>
        <v>-3.0738021958884749</v>
      </c>
      <c r="C10">
        <f>((SimData!$D$10-SimData!$B$10)/ABS(SimData!$B$10))/0.01</f>
        <v>1.4305117158919261</v>
      </c>
      <c r="D10">
        <f>((SimData!$E$10-SimData!$B$10)/ABS(SimData!$B$10))/0.01</f>
        <v>-3.4212344205093879</v>
      </c>
      <c r="E10">
        <f>((SimData!$F$10-SimData!$B$10)/ABS(SimData!$B$10))/0.01</f>
        <v>-4.2368578284224476</v>
      </c>
    </row>
    <row r="11" spans="1:5">
      <c r="A11">
        <v>3</v>
      </c>
      <c r="B11">
        <f>((SimData!$C$11-SimData!$B$11)/ABS(SimData!$B$11))/0.01</f>
        <v>-1.4089212615201823</v>
      </c>
      <c r="C11">
        <f>((SimData!$D$11-SimData!$B$11)/ABS(SimData!$B$11))/0.01</f>
        <v>0.5453955277747965</v>
      </c>
      <c r="D11">
        <f>((SimData!$E$11-SimData!$B$11)/ABS(SimData!$B$11))/0.01</f>
        <v>-1.3043765609788751</v>
      </c>
      <c r="E11">
        <f>((SimData!$F$11-SimData!$B$11)/ABS(SimData!$B$11))/0.01</f>
        <v>-1.6153403609131891</v>
      </c>
    </row>
    <row r="12" spans="1:5">
      <c r="A12">
        <v>4</v>
      </c>
      <c r="B12">
        <f>((SimData!$C$12-SimData!$B$12)/ABS(SimData!$B$12))/0.01</f>
        <v>-1.2729136680935202</v>
      </c>
      <c r="C12">
        <f>((SimData!$D$12-SimData!$B$12)/ABS(SimData!$B$12))/0.01</f>
        <v>0.49784719369750208</v>
      </c>
      <c r="D12">
        <f>((SimData!$E$12-SimData!$B$12)/ABS(SimData!$B$12))/0.01</f>
        <v>-1.1906592139791226</v>
      </c>
      <c r="E12">
        <f>((SimData!$F$12-SimData!$B$12)/ABS(SimData!$B$12))/0.01</f>
        <v>-1.4745127610927555</v>
      </c>
    </row>
    <row r="13" spans="1:5">
      <c r="A13">
        <v>5</v>
      </c>
      <c r="B13">
        <f>((SimData!$C$13-SimData!$B$13)/ABS(SimData!$B$13))/0.01</f>
        <v>-0.88690430359916284</v>
      </c>
      <c r="C13">
        <f>((SimData!$D$13-SimData!$B$13)/ABS(SimData!$B$13))/0.01</f>
        <v>0.35060791513611755</v>
      </c>
      <c r="D13">
        <f>((SimData!$E$13-SimData!$B$13)/ABS(SimData!$B$13))/0.01</f>
        <v>-0.83851942912524768</v>
      </c>
      <c r="E13">
        <f>((SimData!$F$13-SimData!$B$13)/ABS(SimData!$B$13))/0.01</f>
        <v>-1.0384227360382623</v>
      </c>
    </row>
    <row r="14" spans="1:5">
      <c r="A14">
        <v>6</v>
      </c>
      <c r="B14">
        <f>((SimData!$C$14-SimData!$B$14)/ABS(SimData!$B$14))/0.01</f>
        <v>-7.0338548038163795</v>
      </c>
      <c r="C14">
        <f>((SimData!$D$14-SimData!$B$14)/ABS(SimData!$B$14))/0.01</f>
        <v>3.3607534740185234</v>
      </c>
      <c r="D14">
        <f>((SimData!$E$14-SimData!$B$14)/ABS(SimData!$B$14))/0.01</f>
        <v>-8.0376311053071419</v>
      </c>
      <c r="E14">
        <f>((SimData!$F$14-SimData!$B$14)/ABS(SimData!$B$14))/0.01</f>
        <v>-9.9538049969175137</v>
      </c>
    </row>
    <row r="15" spans="1:5">
      <c r="A15">
        <v>7</v>
      </c>
      <c r="B15">
        <f>((SimData!$C$15-SimData!$B$15)/ABS(SimData!$B$15))/0.01</f>
        <v>-0.49220984664885725</v>
      </c>
      <c r="C15">
        <f>((SimData!$D$15-SimData!$B$15)/ABS(SimData!$B$15))/0.01</f>
        <v>0.24176910757661407</v>
      </c>
      <c r="D15">
        <f>((SimData!$E$15-SimData!$B$15)/ABS(SimData!$B$15))/0.01</f>
        <v>-0.57821881741186276</v>
      </c>
      <c r="E15">
        <f>((SimData!$F$15-SimData!$B$15)/ABS(SimData!$B$15))/0.01</f>
        <v>-0.71606637312155386</v>
      </c>
    </row>
    <row r="16" spans="1:5">
      <c r="A16">
        <v>8</v>
      </c>
      <c r="B16">
        <f>((SimData!$C$16-SimData!$B$16)/ABS(SimData!$B$16))/0.01</f>
        <v>-0.52246616525715373</v>
      </c>
      <c r="C16">
        <f>((SimData!$D$16-SimData!$B$16)/ABS(SimData!$B$16))/0.01</f>
        <v>0.18011780926774937</v>
      </c>
      <c r="D16">
        <f>((SimData!$E$16-SimData!$B$16)/ABS(SimData!$B$16))/0.01</f>
        <v>-0.43077259834208065</v>
      </c>
      <c r="E16">
        <f>((SimData!$F$16-SimData!$B$16)/ABS(SimData!$B$16))/0.01</f>
        <v>-0.53346892706749793</v>
      </c>
    </row>
    <row r="17" spans="1:5">
      <c r="A17">
        <v>9</v>
      </c>
      <c r="B17">
        <f>((SimData!$C$17-SimData!$B$17)/ABS(SimData!$B$17))/0.01</f>
        <v>-0.50442198522931736</v>
      </c>
      <c r="C17">
        <f>((SimData!$D$17-SimData!$B$17)/ABS(SimData!$B$17))/0.01</f>
        <v>0.26051371452426819</v>
      </c>
      <c r="D17">
        <f>((SimData!$E$17-SimData!$B$17)/ABS(SimData!$B$17))/0.01</f>
        <v>-0.62304871553567798</v>
      </c>
      <c r="E17">
        <f>((SimData!$F$17-SimData!$B$17)/ABS(SimData!$B$17))/0.01</f>
        <v>-0.77158373366094102</v>
      </c>
    </row>
    <row r="18" spans="1:5">
      <c r="A18">
        <v>10</v>
      </c>
      <c r="B18">
        <f>((SimData!$C$18-SimData!$B$18)/ABS(SimData!$B$18))/0.01</f>
        <v>-0.44403514920522552</v>
      </c>
      <c r="C18">
        <f>((SimData!$D$18-SimData!$B$18)/ABS(SimData!$B$18))/0.01</f>
        <v>0.19854052780149067</v>
      </c>
      <c r="D18">
        <f>((SimData!$E$18-SimData!$B$18)/ABS(SimData!$B$18))/0.01</f>
        <v>-0.47483266304955218</v>
      </c>
      <c r="E18">
        <f>((SimData!$F$18-SimData!$B$18)/ABS(SimData!$B$18))/0.01</f>
        <v>-0.58803292565165033</v>
      </c>
    </row>
    <row r="19" spans="1:5">
      <c r="A19">
        <v>11</v>
      </c>
      <c r="B19">
        <f>((SimData!$C$19-SimData!$B$19)/ABS(SimData!$B$19))/0.01</f>
        <v>-0.97992119336559569</v>
      </c>
      <c r="C19">
        <f>((SimData!$D$19-SimData!$B$19)/ABS(SimData!$B$19))/0.01</f>
        <v>0.39162651214813493</v>
      </c>
      <c r="D19">
        <f>((SimData!$E$19-SimData!$B$19)/ABS(SimData!$B$19))/0.01</f>
        <v>-0.93662015379566232</v>
      </c>
      <c r="E19">
        <f>((SimData!$F$19-SimData!$B$19)/ABS(SimData!$B$19))/0.01</f>
        <v>-1.1599107056442806</v>
      </c>
    </row>
    <row r="20" spans="1:5">
      <c r="A20">
        <v>12</v>
      </c>
      <c r="B20">
        <f>((SimData!$C$20-SimData!$B$20)/ABS(SimData!$B$20))/0.01</f>
        <v>-0.68361992462243382</v>
      </c>
      <c r="C20">
        <f>((SimData!$D$20-SimData!$B$20)/ABS(SimData!$B$20))/0.01</f>
        <v>0.23721855563891542</v>
      </c>
      <c r="D20">
        <f>((SimData!$E$20-SimData!$B$20)/ABS(SimData!$B$20))/0.01</f>
        <v>-0.56733564550316917</v>
      </c>
      <c r="E20">
        <f>((SimData!$F$20-SimData!$B$20)/ABS(SimData!$B$20))/0.01</f>
        <v>-0.70258864946043398</v>
      </c>
    </row>
    <row r="21" spans="1:5">
      <c r="A21">
        <v>13</v>
      </c>
      <c r="B21">
        <f>((SimData!$C$21-SimData!$B$21)/ABS(SimData!$B$21))/0.01</f>
        <v>-0.45017723265538606</v>
      </c>
      <c r="C21">
        <f>((SimData!$D$21-SimData!$B$21)/ABS(SimData!$B$21))/0.01</f>
        <v>0.18769522930626115</v>
      </c>
      <c r="D21">
        <f>((SimData!$E$21-SimData!$B$21)/ABS(SimData!$B$21))/0.01</f>
        <v>-0.44889487582253629</v>
      </c>
      <c r="E21">
        <f>((SimData!$F$21-SimData!$B$21)/ABS(SimData!$B$21))/0.01</f>
        <v>-0.55591156144287601</v>
      </c>
    </row>
    <row r="22" spans="1:5">
      <c r="A22">
        <v>14</v>
      </c>
      <c r="B22">
        <f>((SimData!$C$22-SimData!$B$22)/ABS(SimData!$B$22))/0.01</f>
        <v>-1.3244537358252353</v>
      </c>
      <c r="C22">
        <f>((SimData!$D$22-SimData!$B$22)/ABS(SimData!$B$22))/0.01</f>
        <v>0.5261912967271023</v>
      </c>
      <c r="D22">
        <f>((SimData!$E$22-SimData!$B$22)/ABS(SimData!$B$22))/0.01</f>
        <v>-1.2584474185958399</v>
      </c>
      <c r="E22">
        <f>((SimData!$F$22-SimData!$B$22)/ABS(SimData!$B$22))/0.01</f>
        <v>-1.5584616959226198</v>
      </c>
    </row>
    <row r="23" spans="1:5">
      <c r="A23">
        <v>15</v>
      </c>
      <c r="B23">
        <f>((SimData!$C$23-SimData!$B$23)/ABS(SimData!$B$23))/0.01</f>
        <v>-0.46945956721393484</v>
      </c>
      <c r="C23">
        <f>((SimData!$D$23-SimData!$B$23)/ABS(SimData!$B$23))/0.01</f>
        <v>0.22364701228151213</v>
      </c>
      <c r="D23">
        <f>((SimData!$E$23-SimData!$B$23)/ABS(SimData!$B$23))/0.01</f>
        <v>-0.53487772799156286</v>
      </c>
      <c r="E23">
        <f>((SimData!$F$23-SimData!$B$23)/ABS(SimData!$B$23))/0.01</f>
        <v>-0.66239275376882201</v>
      </c>
    </row>
    <row r="24" spans="1:5">
      <c r="A24">
        <v>16</v>
      </c>
      <c r="B24">
        <f>((SimData!$C$24-SimData!$B$24)/ABS(SimData!$B$24))/0.01</f>
        <v>-1.6312881164091755</v>
      </c>
      <c r="C24">
        <f>((SimData!$D$24-SimData!$B$24)/ABS(SimData!$B$24))/0.01</f>
        <v>0.64163706404634258</v>
      </c>
      <c r="D24">
        <f>((SimData!$E$24-SimData!$B$24)/ABS(SimData!$B$24))/0.01</f>
        <v>-1.5345493396546068</v>
      </c>
      <c r="E24">
        <f>((SimData!$F$24-SimData!$B$24)/ABS(SimData!$B$24))/0.01</f>
        <v>-1.9003864055150195</v>
      </c>
    </row>
    <row r="25" spans="1:5">
      <c r="A25">
        <v>17</v>
      </c>
      <c r="B25">
        <f>((SimData!$C$25-SimData!$B$25)/ABS(SimData!$B$25))/0.01</f>
        <v>-0.91754675877275194</v>
      </c>
      <c r="C25">
        <f>((SimData!$D$25-SimData!$B$25)/ABS(SimData!$B$25))/0.01</f>
        <v>0.33262916206457249</v>
      </c>
      <c r="D25">
        <f>((SimData!$E$25-SimData!$B$25)/ABS(SimData!$B$25))/0.01</f>
        <v>-0.79552115923148703</v>
      </c>
      <c r="E25">
        <f>((SimData!$F$25-SimData!$B$25)/ABS(SimData!$B$25))/0.01</f>
        <v>-0.98517366449969446</v>
      </c>
    </row>
    <row r="26" spans="1:5">
      <c r="A26">
        <v>18</v>
      </c>
      <c r="B26">
        <f>((SimData!$C$26-SimData!$B$26)/ABS(SimData!$B$26))/0.01</f>
        <v>-0.54503604722120746</v>
      </c>
      <c r="C26">
        <f>((SimData!$D$26-SimData!$B$26)/ABS(SimData!$B$26))/0.01</f>
        <v>0.22317728319615654</v>
      </c>
      <c r="D26">
        <f>((SimData!$E$26-SimData!$B$26)/ABS(SimData!$B$26))/0.01</f>
        <v>-0.53375431648974703</v>
      </c>
      <c r="E26">
        <f>((SimData!$F$26-SimData!$B$26)/ABS(SimData!$B$26))/0.01</f>
        <v>-0.66100152059655204</v>
      </c>
    </row>
    <row r="27" spans="1:5">
      <c r="A27">
        <v>19</v>
      </c>
      <c r="B27">
        <f>((SimData!$C$27-SimData!$B$27)/ABS(SimData!$B$27))/0.01</f>
        <v>-1.4885962163886233</v>
      </c>
      <c r="C27">
        <f>((SimData!$D$27-SimData!$B$27)/ABS(SimData!$B$27))/0.01</f>
        <v>0.55956486643604497</v>
      </c>
      <c r="D27">
        <f>((SimData!$E$27-SimData!$B$27)/ABS(SimData!$B$27))/0.01</f>
        <v>-1.3382641751836521</v>
      </c>
      <c r="E27">
        <f>((SimData!$F$27-SimData!$B$27)/ABS(SimData!$B$27))/0.01</f>
        <v>-1.6573067934584802</v>
      </c>
    </row>
    <row r="28" spans="1:5">
      <c r="A28">
        <v>20</v>
      </c>
      <c r="B28">
        <f>((SimData!$C$28-SimData!$B$28)/ABS(SimData!$B$28))/0.01</f>
        <v>-0.73219586534214132</v>
      </c>
      <c r="C28">
        <f>((SimData!$D$28-SimData!$B$28)/ABS(SimData!$B$28))/0.01</f>
        <v>0.28399377284164601</v>
      </c>
      <c r="D28">
        <f>((SimData!$E$28-SimData!$B$28)/ABS(SimData!$B$28))/0.01</f>
        <v>-0.67920399397098929</v>
      </c>
      <c r="E28">
        <f>((SimData!$F$28-SimData!$B$28)/ABS(SimData!$B$28))/0.01</f>
        <v>-0.84112644889248656</v>
      </c>
    </row>
    <row r="29" spans="1:5">
      <c r="A29">
        <v>21</v>
      </c>
      <c r="B29">
        <f>((SimData!$C$29-SimData!$B$29)/ABS(SimData!$B$29))/0.01</f>
        <v>-0.93683055028970574</v>
      </c>
      <c r="C29">
        <f>((SimData!$D$29-SimData!$B$29)/ABS(SimData!$B$29))/0.01</f>
        <v>0.38270653670942728</v>
      </c>
      <c r="D29">
        <f>((SimData!$E$29-SimData!$B$29)/ABS(SimData!$B$29))/0.01</f>
        <v>-0.91528699960900739</v>
      </c>
      <c r="E29">
        <f>((SimData!$F$29-SimData!$B$29)/ABS(SimData!$B$29))/0.01</f>
        <v>-1.1334917205028361</v>
      </c>
    </row>
    <row r="30" spans="1:5">
      <c r="A30">
        <v>22</v>
      </c>
      <c r="B30">
        <f>((SimData!$C$30-SimData!$B$30)/ABS(SimData!$B$30))/0.01</f>
        <v>-0.73125267570321417</v>
      </c>
      <c r="C30">
        <f>((SimData!$D$30-SimData!$B$30)/ABS(SimData!$B$30))/0.01</f>
        <v>0.30202702501115386</v>
      </c>
      <c r="D30">
        <f>((SimData!$E$30-SimData!$B$30)/ABS(SimData!$B$30))/0.01</f>
        <v>-0.72233260476855621</v>
      </c>
      <c r="E30">
        <f>((SimData!$F$30-SimData!$B$30)/ABS(SimData!$B$30))/0.01</f>
        <v>-0.89453693464909623</v>
      </c>
    </row>
    <row r="31" spans="1:5">
      <c r="A31">
        <v>23</v>
      </c>
      <c r="B31">
        <f>((SimData!$C$31-SimData!$B$31)/ABS(SimData!$B$31))/0.01</f>
        <v>-0.41311396016844643</v>
      </c>
      <c r="C31">
        <f>((SimData!$D$31-SimData!$B$31)/ABS(SimData!$B$31))/0.01</f>
        <v>0.17473203874536999</v>
      </c>
      <c r="D31">
        <f>((SimData!$E$31-SimData!$B$31)/ABS(SimData!$B$31))/0.01</f>
        <v>-0.41789190447048802</v>
      </c>
      <c r="E31">
        <f>((SimData!$F$31-SimData!$B$31)/ABS(SimData!$B$31))/0.01</f>
        <v>-0.51751747155244165</v>
      </c>
    </row>
    <row r="32" spans="1:5">
      <c r="A32">
        <v>24</v>
      </c>
      <c r="B32">
        <f>((SimData!$C$32-SimData!$B$32)/ABS(SimData!$B$32))/0.01</f>
        <v>-4.4461420819316224</v>
      </c>
      <c r="C32">
        <f>((SimData!$D$32-SimData!$B$32)/ABS(SimData!$B$32))/0.01</f>
        <v>1.919151303555076</v>
      </c>
      <c r="D32">
        <f>((SimData!$E$32-SimData!$B$32)/ABS(SimData!$B$32))/0.01</f>
        <v>-4.5898725784247709</v>
      </c>
      <c r="E32">
        <f>((SimData!$F$32-SimData!$B$32)/ABS(SimData!$B$32))/0.01</f>
        <v>-5.6840997064638419</v>
      </c>
    </row>
    <row r="33" spans="1:5">
      <c r="A33">
        <v>25</v>
      </c>
      <c r="B33">
        <f>((SimData!$C$33-SimData!$B$33)/ABS(SimData!$B$33))/0.01</f>
        <v>-5.3745743694454085</v>
      </c>
      <c r="C33">
        <f>((SimData!$D$33-SimData!$B$33)/ABS(SimData!$B$33))/0.01</f>
        <v>1.7318017968341382</v>
      </c>
      <c r="D33">
        <f>((SimData!$E$33-SimData!$B$33)/ABS(SimData!$B$33))/0.01</f>
        <v>-4.1418045381997484</v>
      </c>
      <c r="E33">
        <f>((SimData!$F$33-SimData!$B$33)/ABS(SimData!$B$33))/0.01</f>
        <v>-5.1292120984957528</v>
      </c>
    </row>
    <row r="34" spans="1:5">
      <c r="A34">
        <v>26</v>
      </c>
      <c r="B34">
        <f>((SimData!$C$34-SimData!$B$34)/ABS(SimData!$B$34))/0.01</f>
        <v>-0.56412688764896823</v>
      </c>
      <c r="C34">
        <f>((SimData!$D$34-SimData!$B$34)/ABS(SimData!$B$34))/0.01</f>
        <v>0.20542862468575313</v>
      </c>
      <c r="D34">
        <f>((SimData!$E$34-SimData!$B$34)/ABS(SimData!$B$34))/0.01</f>
        <v>-0.49130634438364695</v>
      </c>
      <c r="E34">
        <f>((SimData!$F$34-SimData!$B$34)/ABS(SimData!$B$34))/0.01</f>
        <v>-0.60843393801868695</v>
      </c>
    </row>
    <row r="35" spans="1:5">
      <c r="A35">
        <v>27</v>
      </c>
      <c r="B35">
        <f>((SimData!$C$35-SimData!$B$35)/ABS(SimData!$B$35))/0.01</f>
        <v>-0.65878490527020295</v>
      </c>
      <c r="C35">
        <f>((SimData!$D$35-SimData!$B$35)/ABS(SimData!$B$35))/0.01</f>
        <v>0.26452131007962948</v>
      </c>
      <c r="D35">
        <f>((SimData!$E$35-SimData!$B$35)/ABS(SimData!$B$35))/0.01</f>
        <v>-0.63263334438222507</v>
      </c>
      <c r="E35">
        <f>((SimData!$F$35-SimData!$B$35)/ABS(SimData!$B$35))/0.01</f>
        <v>-0.78345334116797039</v>
      </c>
    </row>
    <row r="36" spans="1:5">
      <c r="A36">
        <v>28</v>
      </c>
      <c r="B36">
        <f>((SimData!$C$36-SimData!$B$36)/ABS(SimData!$B$36))/0.01</f>
        <v>-4.0348609408231848</v>
      </c>
      <c r="C36">
        <f>((SimData!$D$36-SimData!$B$36)/ABS(SimData!$B$36))/0.01</f>
        <v>1.8887829086416057</v>
      </c>
      <c r="D36">
        <f>((SimData!$E$36-SimData!$B$36)/ABS(SimData!$B$36))/0.01</f>
        <v>-4.5172430453569552</v>
      </c>
      <c r="E36">
        <f>((SimData!$F$36-SimData!$B$36)/ABS(SimData!$B$36))/0.01</f>
        <v>-5.5941552688920879</v>
      </c>
    </row>
    <row r="37" spans="1:5">
      <c r="A37">
        <v>29</v>
      </c>
      <c r="B37">
        <f>((SimData!$C$37-SimData!$B$37)/ABS(SimData!$B$37))/0.01</f>
        <v>-7.9371143355974949</v>
      </c>
      <c r="C37">
        <f>((SimData!$D$37-SimData!$B$37)/ABS(SimData!$B$37))/0.01</f>
        <v>3.7492690199605083</v>
      </c>
      <c r="D37">
        <f>((SimData!$E$37-SimData!$B$37)/ABS(SimData!$B$37))/0.01</f>
        <v>-8.9668110231730189</v>
      </c>
      <c r="E37">
        <f>((SimData!$F$37-SimData!$B$37)/ABS(SimData!$B$37))/0.01</f>
        <v>-11.104501711946364</v>
      </c>
    </row>
    <row r="38" spans="1:5">
      <c r="A38">
        <v>30</v>
      </c>
      <c r="B38">
        <f>((SimData!$C$38-SimData!$B$38)/ABS(SimData!$B$38))/0.01</f>
        <v>-0.79107363717910506</v>
      </c>
      <c r="C38">
        <f>((SimData!$D$38-SimData!$B$38)/ABS(SimData!$B$38))/0.01</f>
        <v>0.32726966418659498</v>
      </c>
      <c r="D38">
        <f>((SimData!$E$38-SimData!$B$38)/ABS(SimData!$B$38))/0.01</f>
        <v>-0.78270329943122607</v>
      </c>
      <c r="E38">
        <f>((SimData!$F$38-SimData!$B$38)/ABS(SimData!$B$38))/0.01</f>
        <v>-0.96930002271918814</v>
      </c>
    </row>
    <row r="39" spans="1:5">
      <c r="A39">
        <v>31</v>
      </c>
      <c r="B39">
        <f>((SimData!$C$39-SimData!$B$39)/ABS(SimData!$B$39))/0.01</f>
        <v>-0.80113584316481867</v>
      </c>
      <c r="C39">
        <f>((SimData!$D$39-SimData!$B$39)/ABS(SimData!$B$39))/0.01</f>
        <v>0.34618027164688764</v>
      </c>
      <c r="D39">
        <f>((SimData!$E$39-SimData!$B$39)/ABS(SimData!$B$39))/0.01</f>
        <v>-0.82793020700367714</v>
      </c>
      <c r="E39">
        <f>((SimData!$F$39-SimData!$B$39)/ABS(SimData!$B$39))/0.01</f>
        <v>-1.0253090398899687</v>
      </c>
    </row>
    <row r="40" spans="1:5">
      <c r="A40">
        <v>32</v>
      </c>
      <c r="B40">
        <f>((SimData!$C$40-SimData!$B$40)/ABS(SimData!$B$40))/0.01</f>
        <v>-73.771344111812937</v>
      </c>
      <c r="C40">
        <f>((SimData!$D$40-SimData!$B$40)/ABS(SimData!$B$40))/0.01</f>
        <v>24.448236411145071</v>
      </c>
      <c r="D40">
        <f>((SimData!$E$40-SimData!$B$40)/ABS(SimData!$B$40))/0.01</f>
        <v>-58.470788460759813</v>
      </c>
      <c r="E40">
        <f>((SimData!$F$40-SimData!$B$40)/ABS(SimData!$B$40))/0.01</f>
        <v>-72.410243606495513</v>
      </c>
    </row>
    <row r="41" spans="1:5">
      <c r="A41">
        <v>33</v>
      </c>
      <c r="B41">
        <f>((SimData!$C$41-SimData!$B$41)/ABS(SimData!$B$41))/0.01</f>
        <v>-0.30773598078951142</v>
      </c>
      <c r="C41">
        <f>((SimData!$D$41-SimData!$B$41)/ABS(SimData!$B$41))/0.01</f>
        <v>0.15800425065241011</v>
      </c>
      <c r="D41">
        <f>((SimData!$E$41-SimData!$B$41)/ABS(SimData!$B$41))/0.01</f>
        <v>-0.37788546218357055</v>
      </c>
      <c r="E41">
        <f>((SimData!$F$41-SimData!$B$41)/ABS(SimData!$B$41))/0.01</f>
        <v>-0.46797348030339098</v>
      </c>
    </row>
    <row r="42" spans="1:5">
      <c r="A42">
        <v>34</v>
      </c>
      <c r="B42">
        <f>((SimData!$C$42-SimData!$B$42)/ABS(SimData!$B$42))/0.01</f>
        <v>-6.0808921716019126</v>
      </c>
      <c r="C42">
        <f>((SimData!$D$42-SimData!$B$42)/ABS(SimData!$B$42))/0.01</f>
        <v>2.1562660414569113</v>
      </c>
      <c r="D42">
        <f>((SimData!$E$42-SimData!$B$42)/ABS(SimData!$B$42))/0.01</f>
        <v>-5.1569599317878012</v>
      </c>
      <c r="E42">
        <f>((SimData!$F$42-SimData!$B$42)/ABS(SimData!$B$42))/0.01</f>
        <v>-6.3863808708564607</v>
      </c>
    </row>
    <row r="43" spans="1:5">
      <c r="A43">
        <v>35</v>
      </c>
      <c r="B43">
        <f>((SimData!$C$43-SimData!$B$43)/ABS(SimData!$B$43))/0.01</f>
        <v>-0.72644837779573057</v>
      </c>
      <c r="C43">
        <f>((SimData!$D$43-SimData!$B$43)/ABS(SimData!$B$43))/0.01</f>
        <v>0.32103286339137455</v>
      </c>
      <c r="D43">
        <f>((SimData!$E$43-SimData!$B$43)/ABS(SimData!$B$43))/0.01</f>
        <v>-0.76778726811366982</v>
      </c>
      <c r="E43">
        <f>((SimData!$F$43-SimData!$B$43)/ABS(SimData!$B$43))/0.01</f>
        <v>-0.95082800464346451</v>
      </c>
    </row>
    <row r="44" spans="1:5">
      <c r="A44">
        <v>36</v>
      </c>
      <c r="B44">
        <f>((SimData!$C$44-SimData!$B$44)/ABS(SimData!$B$44))/0.01</f>
        <v>-0.73979802680212103</v>
      </c>
      <c r="C44">
        <f>((SimData!$D$44-SimData!$B$44)/ABS(SimData!$B$44))/0.01</f>
        <v>0.39923542842068022</v>
      </c>
      <c r="D44">
        <f>((SimData!$E$44-SimData!$B$44)/ABS(SimData!$B$44))/0.01</f>
        <v>-0.95481775816702597</v>
      </c>
      <c r="E44">
        <f>((SimData!$F$44-SimData!$B$44)/ABS(SimData!$B$44))/0.01</f>
        <v>-1.1824466248659864</v>
      </c>
    </row>
    <row r="45" spans="1:5">
      <c r="A45">
        <v>37</v>
      </c>
      <c r="B45">
        <f>((SimData!$C$45-SimData!$B$45)/ABS(SimData!$B$45))/0.01</f>
        <v>-2.8501019436222372</v>
      </c>
      <c r="C45">
        <f>((SimData!$D$45-SimData!$B$45)/ABS(SimData!$B$45))/0.01</f>
        <v>0.99210742313104427</v>
      </c>
      <c r="D45">
        <f>((SimData!$E$45-SimData!$B$45)/ABS(SimData!$B$45))/0.01</f>
        <v>-2.372739787554051</v>
      </c>
      <c r="E45">
        <f>((SimData!$F$45-SimData!$B$45)/ABS(SimData!$B$45))/0.01</f>
        <v>-2.9384017310953117</v>
      </c>
    </row>
    <row r="46" spans="1:5">
      <c r="A46">
        <v>38</v>
      </c>
      <c r="B46">
        <f>((SimData!$C$46-SimData!$B$46)/ABS(SimData!$B$46))/0.01</f>
        <v>-0.53573252510935709</v>
      </c>
      <c r="C46">
        <f>((SimData!$D$46-SimData!$B$46)/ABS(SimData!$B$46))/0.01</f>
        <v>0.31254769671755539</v>
      </c>
      <c r="D46">
        <f>((SimData!$E$46-SimData!$B$46)/ABS(SimData!$B$46))/0.01</f>
        <v>-0.74749400943865696</v>
      </c>
      <c r="E46">
        <f>((SimData!$F$46-SimData!$B$46)/ABS(SimData!$B$46))/0.01</f>
        <v>-0.92569682644474061</v>
      </c>
    </row>
    <row r="47" spans="1:5">
      <c r="A47">
        <v>39</v>
      </c>
      <c r="B47">
        <f>((SimData!$C$47-SimData!$B$47)/ABS(SimData!$B$47))/0.01</f>
        <v>-0.51742584762504418</v>
      </c>
      <c r="C47">
        <f>((SimData!$D$47-SimData!$B$47)/ABS(SimData!$B$47))/0.01</f>
        <v>0.22973577077507962</v>
      </c>
      <c r="D47">
        <f>((SimData!$E$47-SimData!$B$47)/ABS(SimData!$B$47))/0.01</f>
        <v>-0.54943969900167655</v>
      </c>
      <c r="E47">
        <f>((SimData!$F$47-SimData!$B$47)/ABS(SimData!$B$47))/0.01</f>
        <v>-0.68042630344364163</v>
      </c>
    </row>
    <row r="48" spans="1:5">
      <c r="A48">
        <v>40</v>
      </c>
      <c r="B48">
        <f>((SimData!$C$48-SimData!$B$48)/ABS(SimData!$B$48))/0.01</f>
        <v>-11.83010215238453</v>
      </c>
      <c r="C48">
        <f>((SimData!$D$48-SimData!$B$48)/ABS(SimData!$B$48))/0.01</f>
        <v>4.6080477485535933</v>
      </c>
      <c r="D48">
        <f>((SimData!$E$48-SimData!$B$48)/ABS(SimData!$B$48))/0.01</f>
        <v>-11.020679798397676</v>
      </c>
      <c r="E48">
        <f>((SimData!$F$48-SimData!$B$48)/ABS(SimData!$B$48))/0.01</f>
        <v>-13.648013476792938</v>
      </c>
    </row>
    <row r="49" spans="1:5">
      <c r="A49">
        <v>41</v>
      </c>
      <c r="B49">
        <f>((SimData!$C$49-SimData!$B$49)/ABS(SimData!$B$49))/0.01</f>
        <v>-5.8761111698580963</v>
      </c>
      <c r="C49">
        <f>((SimData!$D$49-SimData!$B$49)/ABS(SimData!$B$49))/0.01</f>
        <v>2.184260835269733</v>
      </c>
      <c r="D49">
        <f>((SimData!$E$49-SimData!$B$49)/ABS(SimData!$B$49))/0.01</f>
        <v>-5.22391272296281</v>
      </c>
      <c r="E49">
        <f>((SimData!$F$49-SimData!$B$49)/ABS(SimData!$B$49))/0.01</f>
        <v>-6.4692952294059216</v>
      </c>
    </row>
    <row r="50" spans="1:5">
      <c r="A50">
        <v>42</v>
      </c>
      <c r="B50">
        <f>((SimData!$C$50-SimData!$B$50)/ABS(SimData!$B$50))/0.01</f>
        <v>-0.50580831665554904</v>
      </c>
      <c r="C50">
        <f>((SimData!$D$50-SimData!$B$50)/ABS(SimData!$B$50))/0.01</f>
        <v>0.2220441250630191</v>
      </c>
      <c r="D50">
        <f>((SimData!$E$50-SimData!$B$50)/ABS(SimData!$B$50))/0.01</f>
        <v>-0.53104423759567709</v>
      </c>
      <c r="E50">
        <f>((SimData!$F$50-SimData!$B$50)/ABS(SimData!$B$50))/0.01</f>
        <v>-0.65764535800528512</v>
      </c>
    </row>
    <row r="51" spans="1:5">
      <c r="A51">
        <v>43</v>
      </c>
      <c r="B51">
        <f>((SimData!$C$51-SimData!$B$51)/ABS(SimData!$B$51))/0.01</f>
        <v>-0.80038565328060696</v>
      </c>
      <c r="C51">
        <f>((SimData!$D$51-SimData!$B$51)/ABS(SimData!$B$51))/0.01</f>
        <v>0.32650834805299866</v>
      </c>
      <c r="D51">
        <f>((SimData!$E$51-SimData!$B$51)/ABS(SimData!$B$51))/0.01</f>
        <v>-0.78088252373807865</v>
      </c>
      <c r="E51">
        <f>((SimData!$F$51-SimData!$B$51)/ABS(SimData!$B$51))/0.01</f>
        <v>-0.96704517350359953</v>
      </c>
    </row>
    <row r="52" spans="1:5">
      <c r="A52">
        <v>44</v>
      </c>
      <c r="B52">
        <f>((SimData!$C$52-SimData!$B$52)/ABS(SimData!$B$52))/0.01</f>
        <v>-7.1635039297658132</v>
      </c>
      <c r="C52">
        <f>((SimData!$D$52-SimData!$B$52)/ABS(SimData!$B$52))/0.01</f>
        <v>2.6198784119460194</v>
      </c>
      <c r="D52">
        <f>((SimData!$E$52-SimData!$B$52)/ABS(SimData!$B$52))/0.01</f>
        <v>-6.2657426017028834</v>
      </c>
      <c r="E52">
        <f>((SimData!$F$52-SimData!$B$52)/ABS(SimData!$B$52))/0.01</f>
        <v>-7.7594976929270727</v>
      </c>
    </row>
    <row r="53" spans="1:5">
      <c r="A53">
        <v>45</v>
      </c>
      <c r="B53">
        <f>((SimData!$C$53-SimData!$B$53)/ABS(SimData!$B$53))/0.01</f>
        <v>-0.48801982128637456</v>
      </c>
      <c r="C53">
        <f>((SimData!$D$53-SimData!$B$53)/ABS(SimData!$B$53))/0.01</f>
        <v>0.21265789688066269</v>
      </c>
      <c r="D53">
        <f>((SimData!$E$53-SimData!$B$53)/ABS(SimData!$B$53))/0.01</f>
        <v>-0.50859598598090039</v>
      </c>
      <c r="E53">
        <f>((SimData!$F$53-SimData!$B$53)/ABS(SimData!$B$53))/0.01</f>
        <v>-0.62984543584318964</v>
      </c>
    </row>
    <row r="54" spans="1:5">
      <c r="A54">
        <v>46</v>
      </c>
      <c r="B54">
        <f>((SimData!$C$54-SimData!$B$54)/ABS(SimData!$B$54))/0.01</f>
        <v>-0.37451114225824617</v>
      </c>
      <c r="C54">
        <f>((SimData!$D$54-SimData!$B$54)/ABS(SimData!$B$54))/0.01</f>
        <v>0.17457816329297901</v>
      </c>
      <c r="D54">
        <f>((SimData!$E$54-SimData!$B$54)/ABS(SimData!$B$54))/0.01</f>
        <v>-0.41752389350742891</v>
      </c>
      <c r="E54">
        <f>((SimData!$F$54-SimData!$B$54)/ABS(SimData!$B$54))/0.01</f>
        <v>-0.51706172665510808</v>
      </c>
    </row>
    <row r="55" spans="1:5">
      <c r="A55">
        <v>47</v>
      </c>
      <c r="B55">
        <f>((SimData!$C$55-SimData!$B$55)/ABS(SimData!$B$55))/0.01</f>
        <v>-3.1027248416013951</v>
      </c>
      <c r="C55">
        <f>((SimData!$D$55-SimData!$B$55)/ABS(SimData!$B$55))/0.01</f>
        <v>0.9444710253440991</v>
      </c>
      <c r="D55">
        <f>((SimData!$E$55-SimData!$B$55)/ABS(SimData!$B$55))/0.01</f>
        <v>-2.2588118259949019</v>
      </c>
      <c r="E55">
        <f>((SimData!$F$55-SimData!$B$55)/ABS(SimData!$B$55))/0.01</f>
        <v>-2.7973133061355062</v>
      </c>
    </row>
    <row r="56" spans="1:5">
      <c r="A56">
        <v>48</v>
      </c>
      <c r="B56">
        <f>((SimData!$C$56-SimData!$B$56)/ABS(SimData!$B$56))/0.01</f>
        <v>-5.9706470248175458</v>
      </c>
      <c r="C56">
        <f>((SimData!$D$56-SimData!$B$56)/ABS(SimData!$B$56))/0.01</f>
        <v>2.4628179936837244</v>
      </c>
      <c r="D56">
        <f>((SimData!$E$56-SimData!$B$56)/ABS(SimData!$B$56))/0.01</f>
        <v>-5.8901144239750858</v>
      </c>
      <c r="E56">
        <f>((SimData!$F$56-SimData!$B$56)/ABS(SimData!$B$56))/0.01</f>
        <v>-7.2943196344337533</v>
      </c>
    </row>
    <row r="57" spans="1:5">
      <c r="A57">
        <v>49</v>
      </c>
      <c r="B57">
        <f>((SimData!$C$57-SimData!$B$57)/ABS(SimData!$B$57))/0.01</f>
        <v>-0.5238031208416527</v>
      </c>
      <c r="C57">
        <f>((SimData!$D$57-SimData!$B$57)/ABS(SimData!$B$57))/0.01</f>
        <v>0.1927073878809499</v>
      </c>
      <c r="D57">
        <f>((SimData!$E$57-SimData!$B$57)/ABS(SimData!$B$57))/0.01</f>
        <v>-0.46088203345729489</v>
      </c>
      <c r="E57">
        <f>((SimData!$F$57-SimData!$B$57)/ABS(SimData!$B$57))/0.01</f>
        <v>-0.57075646138919423</v>
      </c>
    </row>
    <row r="58" spans="1:5">
      <c r="A58">
        <v>50</v>
      </c>
      <c r="B58">
        <f>((SimData!$C$58-SimData!$B$58)/ABS(SimData!$B$58))/0.01</f>
        <v>-0.48376290263081634</v>
      </c>
      <c r="C58">
        <f>((SimData!$D$58-SimData!$B$58)/ABS(SimData!$B$58))/0.01</f>
        <v>0.25458256504085247</v>
      </c>
      <c r="D58">
        <f>((SimData!$E$58-SimData!$B$58)/ABS(SimData!$B$58))/0.01</f>
        <v>-0.60886368472444752</v>
      </c>
      <c r="E58">
        <f>((SimData!$F$58-SimData!$B$58)/ABS(SimData!$B$58))/0.01</f>
        <v>-0.75401698685205165</v>
      </c>
    </row>
    <row r="59" spans="1:5">
      <c r="A59">
        <v>51</v>
      </c>
      <c r="B59">
        <f>((SimData!$C$59-SimData!$B$59)/ABS(SimData!$B$59))/0.01</f>
        <v>-11.542149674616606</v>
      </c>
      <c r="C59">
        <f>((SimData!$D$59-SimData!$B$59)/ABS(SimData!$B$59))/0.01</f>
        <v>3.9181224488176847</v>
      </c>
      <c r="D59">
        <f>((SimData!$E$59-SimData!$B$59)/ABS(SimData!$B$59))/0.01</f>
        <v>-9.370643551358496</v>
      </c>
      <c r="E59">
        <f>((SimData!$F$59-SimData!$B$59)/ABS(SimData!$B$59))/0.01</f>
        <v>-11.604608047296527</v>
      </c>
    </row>
    <row r="60" spans="1:5">
      <c r="A60">
        <v>52</v>
      </c>
      <c r="B60">
        <f>((SimData!$C$60-SimData!$B$60)/ABS(SimData!$B$60))/0.01</f>
        <v>-0.38383314532965712</v>
      </c>
      <c r="C60">
        <f>((SimData!$D$60-SimData!$B$60)/ABS(SimData!$B$60))/0.01</f>
        <v>0.16976086480617067</v>
      </c>
      <c r="D60">
        <f>((SimData!$E$60-SimData!$B$60)/ABS(SimData!$B$60))/0.01</f>
        <v>-0.4060027663375036</v>
      </c>
      <c r="E60">
        <f>((SimData!$F$60-SimData!$B$60)/ABS(SimData!$B$60))/0.01</f>
        <v>-0.50279395898924495</v>
      </c>
    </row>
    <row r="61" spans="1:5">
      <c r="A61">
        <v>53</v>
      </c>
      <c r="B61">
        <f>((SimData!$C$61-SimData!$B$61)/ABS(SimData!$B$61))/0.01</f>
        <v>-6.9239557866000281</v>
      </c>
      <c r="C61">
        <f>((SimData!$D$61-SimData!$B$61)/ABS(SimData!$B$61))/0.01</f>
        <v>2.5700240200805591</v>
      </c>
      <c r="D61">
        <f>((SimData!$E$61-SimData!$B$61)/ABS(SimData!$B$61))/0.01</f>
        <v>-6.1465100504632781</v>
      </c>
      <c r="E61">
        <f>((SimData!$F$61-SimData!$B$61)/ABS(SimData!$B$61))/0.01</f>
        <v>-7.6118400623673157</v>
      </c>
    </row>
    <row r="62" spans="1:5">
      <c r="A62">
        <v>54</v>
      </c>
      <c r="B62">
        <f>((SimData!$C$62-SimData!$B$62)/ABS(SimData!$B$62))/0.01</f>
        <v>-0.53524002308248286</v>
      </c>
      <c r="C62">
        <f>((SimData!$D$62-SimData!$B$62)/ABS(SimData!$B$62))/0.01</f>
        <v>0.19051349195653339</v>
      </c>
      <c r="D62">
        <f>((SimData!$E$62-SimData!$B$62)/ABS(SimData!$B$62))/0.01</f>
        <v>-0.45563507730285946</v>
      </c>
      <c r="E62">
        <f>((SimData!$F$62-SimData!$B$62)/ABS(SimData!$B$62))/0.01</f>
        <v>-0.56425862916667524</v>
      </c>
    </row>
    <row r="63" spans="1:5">
      <c r="A63">
        <v>55</v>
      </c>
      <c r="B63">
        <f>((SimData!$C$63-SimData!$B$63)/ABS(SimData!$B$63))/0.01</f>
        <v>-0.74658384803397593</v>
      </c>
      <c r="C63">
        <f>((SimData!$D$63-SimData!$B$63)/ABS(SimData!$B$63))/0.01</f>
        <v>0.28441185115163625</v>
      </c>
      <c r="D63">
        <f>((SimData!$E$63-SimData!$B$63)/ABS(SimData!$B$63))/0.01</f>
        <v>-0.68020387666246596</v>
      </c>
      <c r="E63">
        <f>((SimData!$F$63-SimData!$B$63)/ABS(SimData!$B$63))/0.01</f>
        <v>-0.8423647039455322</v>
      </c>
    </row>
    <row r="64" spans="1:5">
      <c r="A64">
        <v>56</v>
      </c>
      <c r="B64">
        <f>((SimData!$C$64-SimData!$B$64)/ABS(SimData!$B$64))/0.01</f>
        <v>-0.44278948995310452</v>
      </c>
      <c r="C64">
        <f>((SimData!$D$64-SimData!$B$64)/ABS(SimData!$B$64))/0.01</f>
        <v>0.18942479569640377</v>
      </c>
      <c r="D64">
        <f>((SimData!$E$64-SimData!$B$64)/ABS(SimData!$B$64))/0.01</f>
        <v>-0.45303133412676921</v>
      </c>
      <c r="E64">
        <f>((SimData!$F$64-SimData!$B$64)/ABS(SimData!$B$64))/0.01</f>
        <v>-0.56103415276347501</v>
      </c>
    </row>
    <row r="65" spans="1:5">
      <c r="A65">
        <v>57</v>
      </c>
      <c r="B65">
        <f>((SimData!$C$65-SimData!$B$65)/ABS(SimData!$B$65))/0.01</f>
        <v>-0.8103479421485057</v>
      </c>
      <c r="C65">
        <f>((SimData!$D$65-SimData!$B$65)/ABS(SimData!$B$65))/0.01</f>
        <v>0.30261483183042392</v>
      </c>
      <c r="D65">
        <f>((SimData!$E$65-SimData!$B$65)/ABS(SimData!$B$65))/0.01</f>
        <v>-0.72373841284443652</v>
      </c>
      <c r="E65">
        <f>((SimData!$F$65-SimData!$B$65)/ABS(SimData!$B$65))/0.01</f>
        <v>-0.89627788783133644</v>
      </c>
    </row>
    <row r="66" spans="1:5">
      <c r="A66">
        <v>58</v>
      </c>
      <c r="B66">
        <f>((SimData!$C$66-SimData!$B$66)/ABS(SimData!$B$66))/0.01</f>
        <v>-0.38944159395719269</v>
      </c>
      <c r="C66">
        <f>((SimData!$D$66-SimData!$B$66)/ABS(SimData!$B$66))/0.01</f>
        <v>0.1733890741690817</v>
      </c>
      <c r="D66">
        <f>((SimData!$E$66-SimData!$B$66)/ABS(SimData!$B$66))/0.01</f>
        <v>-0.41468004917219597</v>
      </c>
      <c r="E66">
        <f>((SimData!$F$66-SimData!$B$66)/ABS(SimData!$B$66))/0.01</f>
        <v>-0.51353990889762591</v>
      </c>
    </row>
    <row r="67" spans="1:5">
      <c r="A67">
        <v>59</v>
      </c>
      <c r="B67">
        <f>((SimData!$C$67-SimData!$B$67)/ABS(SimData!$B$67))/0.01</f>
        <v>-7.6040279608101029</v>
      </c>
      <c r="C67">
        <f>((SimData!$D$67-SimData!$B$67)/ABS(SimData!$B$67))/0.01</f>
        <v>2.8341115506652415</v>
      </c>
      <c r="D67">
        <f>((SimData!$E$67-SimData!$B$67)/ABS(SimData!$B$67))/0.01</f>
        <v>-6.7781059609518968</v>
      </c>
      <c r="E67">
        <f>((SimData!$F$67-SimData!$B$67)/ABS(SimData!$B$67))/0.01</f>
        <v>-8.3940086450609606</v>
      </c>
    </row>
    <row r="68" spans="1:5">
      <c r="A68">
        <v>60</v>
      </c>
      <c r="B68">
        <f>((SimData!$C$68-SimData!$B$68)/ABS(SimData!$B$68))/0.01</f>
        <v>-0.65139352862162492</v>
      </c>
      <c r="C68">
        <f>((SimData!$D$68-SimData!$B$68)/ABS(SimData!$B$68))/0.01</f>
        <v>0.25138577653313487</v>
      </c>
      <c r="D68">
        <f>((SimData!$E$68-SimData!$B$68)/ABS(SimData!$B$68))/0.01</f>
        <v>-0.6012181948229286</v>
      </c>
      <c r="E68">
        <f>((SimData!$F$68-SimData!$B$68)/ABS(SimData!$B$68))/0.01</f>
        <v>-0.74454880965048209</v>
      </c>
    </row>
    <row r="69" spans="1:5">
      <c r="A69">
        <v>61</v>
      </c>
      <c r="B69">
        <f>((SimData!$C$69-SimData!$B$69)/ABS(SimData!$B$69))/0.01</f>
        <v>-1.6171559868755694</v>
      </c>
      <c r="C69">
        <f>((SimData!$D$69-SimData!$B$69)/ABS(SimData!$B$69))/0.01</f>
        <v>0.72645389132241667</v>
      </c>
      <c r="D69">
        <f>((SimData!$E$69-SimData!$B$69)/ABS(SimData!$B$69))/0.01</f>
        <v>-1.7373986037966489</v>
      </c>
      <c r="E69">
        <f>((SimData!$F$69-SimData!$B$69)/ABS(SimData!$B$69))/0.01</f>
        <v>-2.151595000757152</v>
      </c>
    </row>
    <row r="70" spans="1:5">
      <c r="A70">
        <v>62</v>
      </c>
      <c r="B70">
        <f>((SimData!$C$70-SimData!$B$70)/ABS(SimData!$B$70))/0.01</f>
        <v>-1.9776172029270529</v>
      </c>
      <c r="C70">
        <f>((SimData!$D$70-SimData!$B$70)/ABS(SimData!$B$70))/0.01</f>
        <v>0.76839285450144379</v>
      </c>
      <c r="D70">
        <f>((SimData!$E$70-SimData!$B$70)/ABS(SimData!$B$70))/0.01</f>
        <v>-1.8377004907329593</v>
      </c>
      <c r="E70">
        <f>((SimData!$F$70-SimData!$B$70)/ABS(SimData!$B$70))/0.01</f>
        <v>-2.2758088904351736</v>
      </c>
    </row>
    <row r="71" spans="1:5">
      <c r="A71">
        <v>63</v>
      </c>
      <c r="B71">
        <f>((SimData!$C$71-SimData!$B$71)/ABS(SimData!$B$71))/0.01</f>
        <v>-0.37991014490248981</v>
      </c>
      <c r="C71">
        <f>((SimData!$D$71-SimData!$B$71)/ABS(SimData!$B$71))/0.01</f>
        <v>0.16475662208691191</v>
      </c>
      <c r="D71">
        <f>((SimData!$E$71-SimData!$B$71)/ABS(SimData!$B$71))/0.01</f>
        <v>-0.39403454038762664</v>
      </c>
      <c r="E71">
        <f>((SimData!$F$71-SimData!$B$71)/ABS(SimData!$B$71))/0.01</f>
        <v>-0.48797250404772452</v>
      </c>
    </row>
    <row r="72" spans="1:5">
      <c r="A72">
        <v>64</v>
      </c>
      <c r="B72">
        <f>((SimData!$C$72-SimData!$B$72)/ABS(SimData!$B$72))/0.01</f>
        <v>-0.70288575202220305</v>
      </c>
      <c r="C72">
        <f>((SimData!$D$72-SimData!$B$72)/ABS(SimData!$B$72))/0.01</f>
        <v>0.48155020845953223</v>
      </c>
      <c r="D72">
        <f>((SimData!$E$72-SimData!$B$72)/ABS(SimData!$B$72))/0.01</f>
        <v>-1.1516830866065879</v>
      </c>
      <c r="E72">
        <f>((SimData!$F$72-SimData!$B$72)/ABS(SimData!$B$72))/0.01</f>
        <v>-1.4262447121715494</v>
      </c>
    </row>
    <row r="73" spans="1:5">
      <c r="A73">
        <v>65</v>
      </c>
      <c r="B73">
        <f>((SimData!$C$73-SimData!$B$73)/ABS(SimData!$B$73))/0.01</f>
        <v>-1.2496214290104348</v>
      </c>
      <c r="C73">
        <f>((SimData!$D$73-SimData!$B$73)/ABS(SimData!$B$73))/0.01</f>
        <v>0.6348941941970988</v>
      </c>
      <c r="D73">
        <f>((SimData!$E$73-SimData!$B$73)/ABS(SimData!$B$73))/0.01</f>
        <v>-1.518422985591912</v>
      </c>
      <c r="E73">
        <f>((SimData!$F$73-SimData!$B$73)/ABS(SimData!$B$73))/0.01</f>
        <v>-1.8804155233548125</v>
      </c>
    </row>
    <row r="74" spans="1:5">
      <c r="A74">
        <v>66</v>
      </c>
      <c r="B74">
        <f>((SimData!$C$74-SimData!$B$74)/ABS(SimData!$B$74))/0.01</f>
        <v>-48.313798261388385</v>
      </c>
      <c r="C74">
        <f>((SimData!$D$74-SimData!$B$74)/ABS(SimData!$B$74))/0.01</f>
        <v>17.30634845621233</v>
      </c>
      <c r="D74">
        <f>((SimData!$E$74-SimData!$B$74)/ABS(SimData!$B$74))/0.01</f>
        <v>-41.390136392417922</v>
      </c>
      <c r="E74">
        <f>((SimData!$F$74-SimData!$B$74)/ABS(SimData!$B$74))/0.01</f>
        <v>-51.257558483110166</v>
      </c>
    </row>
    <row r="75" spans="1:5">
      <c r="A75">
        <v>67</v>
      </c>
      <c r="B75">
        <f>((SimData!$C$75-SimData!$B$75)/ABS(SimData!$B$75))/0.01</f>
        <v>-0.52776418354771226</v>
      </c>
      <c r="C75">
        <f>((SimData!$D$75-SimData!$B$75)/ABS(SimData!$B$75))/0.01</f>
        <v>0.19361157263944245</v>
      </c>
      <c r="D75">
        <f>((SimData!$E$75-SimData!$B$75)/ABS(SimData!$B$75))/0.01</f>
        <v>-0.46304449601098985</v>
      </c>
      <c r="E75">
        <f>((SimData!$F$75-SimData!$B$75)/ABS(SimData!$B$75))/0.01</f>
        <v>-0.5734344557249097</v>
      </c>
    </row>
    <row r="76" spans="1:5">
      <c r="A76">
        <v>68</v>
      </c>
      <c r="B76">
        <f>((SimData!$C$76-SimData!$B$76)/ABS(SimData!$B$76))/0.01</f>
        <v>-1.1937625701118466</v>
      </c>
      <c r="C76">
        <f>((SimData!$D$76-SimData!$B$76)/ABS(SimData!$B$76))/0.01</f>
        <v>0.5225576500779322</v>
      </c>
      <c r="D76">
        <f>((SimData!$E$76-SimData!$B$76)/ABS(SimData!$B$76))/0.01</f>
        <v>-1.2497571318613623</v>
      </c>
      <c r="E76">
        <f>((SimData!$F$76-SimData!$B$76)/ABS(SimData!$B$76))/0.01</f>
        <v>-1.5476996419804945</v>
      </c>
    </row>
    <row r="77" spans="1:5">
      <c r="A77">
        <v>69</v>
      </c>
      <c r="B77">
        <f>((SimData!$C$77-SimData!$B$77)/ABS(SimData!$B$77))/0.01</f>
        <v>-3.0138406609873174</v>
      </c>
      <c r="C77">
        <f>((SimData!$D$77-SimData!$B$77)/ABS(SimData!$B$77))/0.01</f>
        <v>1.3489824164595201</v>
      </c>
      <c r="D77">
        <f>((SimData!$E$77-SimData!$B$77)/ABS(SimData!$B$77))/0.01</f>
        <v>-3.2262476598980663</v>
      </c>
      <c r="E77">
        <f>((SimData!$F$77-SimData!$B$77)/ABS(SimData!$B$77))/0.01</f>
        <v>-3.9953861601315337</v>
      </c>
    </row>
    <row r="78" spans="1:5">
      <c r="A78">
        <v>70</v>
      </c>
      <c r="B78">
        <f>((SimData!$C$78-SimData!$B$78)/ABS(SimData!$B$78))/0.01</f>
        <v>-1.4946300583688614</v>
      </c>
      <c r="C78">
        <f>((SimData!$D$78-SimData!$B$78)/ABS(SimData!$B$78))/0.01</f>
        <v>0.75364641647419384</v>
      </c>
      <c r="D78">
        <f>((SimData!$E$78-SimData!$B$78)/ABS(SimData!$B$78))/0.01</f>
        <v>-1.8024326765667422</v>
      </c>
      <c r="E78">
        <f>((SimData!$F$78-SimData!$B$78)/ABS(SimData!$B$78))/0.01</f>
        <v>-2.2321332178048494</v>
      </c>
    </row>
    <row r="79" spans="1:5">
      <c r="A79">
        <v>71</v>
      </c>
      <c r="B79">
        <f>((SimData!$C$79-SimData!$B$79)/ABS(SimData!$B$79))/0.01</f>
        <v>-1.1449452282756953</v>
      </c>
      <c r="C79">
        <f>((SimData!$D$79-SimData!$B$79)/ABS(SimData!$B$79))/0.01</f>
        <v>0.41455238218763063</v>
      </c>
      <c r="D79">
        <f>((SimData!$E$79-SimData!$B$79)/ABS(SimData!$B$79))/0.01</f>
        <v>-0.99145002678999328</v>
      </c>
      <c r="E79">
        <f>((SimData!$F$79-SimData!$B$79)/ABS(SimData!$B$79))/0.01</f>
        <v>-1.2278120383430284</v>
      </c>
    </row>
    <row r="80" spans="1:5">
      <c r="A80">
        <v>72</v>
      </c>
      <c r="B80">
        <f>((SimData!$C$80-SimData!$B$80)/ABS(SimData!$B$80))/0.01</f>
        <v>-0.3549900950127256</v>
      </c>
      <c r="C80">
        <f>((SimData!$D$80-SimData!$B$80)/ABS(SimData!$B$80))/0.01</f>
        <v>0.1947598473586557</v>
      </c>
      <c r="D80">
        <f>((SimData!$E$80-SimData!$B$80)/ABS(SimData!$B$80))/0.01</f>
        <v>-0.46579072797122284</v>
      </c>
      <c r="E80">
        <f>((SimData!$F$80-SimData!$B$80)/ABS(SimData!$B$80))/0.01</f>
        <v>-0.57683539028512887</v>
      </c>
    </row>
    <row r="81" spans="1:5">
      <c r="A81">
        <v>73</v>
      </c>
      <c r="B81">
        <f>((SimData!$C$81-SimData!$B$81)/ABS(SimData!$B$81))/0.01</f>
        <v>-5.8156684553397806</v>
      </c>
      <c r="C81">
        <f>((SimData!$D$81-SimData!$B$81)/ABS(SimData!$B$81))/0.01</f>
        <v>2.3040379788412064</v>
      </c>
      <c r="D81">
        <f>((SimData!$E$81-SimData!$B$81)/ABS(SimData!$B$81))/0.01</f>
        <v>-5.5103736318979388</v>
      </c>
      <c r="E81">
        <f>((SimData!$F$81-SimData!$B$81)/ABS(SimData!$B$81))/0.01</f>
        <v>-6.8240485129819932</v>
      </c>
    </row>
    <row r="82" spans="1:5">
      <c r="A82">
        <v>74</v>
      </c>
      <c r="B82">
        <f>((SimData!$C$82-SimData!$B$82)/ABS(SimData!$B$82))/0.01</f>
        <v>-0.69186514078615058</v>
      </c>
      <c r="C82">
        <f>((SimData!$D$82-SimData!$B$82)/ABS(SimData!$B$82))/0.01</f>
        <v>0.4981363955792471</v>
      </c>
      <c r="D82">
        <f>((SimData!$E$82-SimData!$B$82)/ABS(SimData!$B$82))/0.01</f>
        <v>-1.1913508737687246</v>
      </c>
      <c r="E82">
        <f>((SimData!$F$82-SimData!$B$82)/ABS(SimData!$B$82))/0.01</f>
        <v>-1.4753693128029868</v>
      </c>
    </row>
    <row r="83" spans="1:5">
      <c r="A83">
        <v>75</v>
      </c>
      <c r="B83">
        <f>((SimData!$C$83-SimData!$B$83)/ABS(SimData!$B$83))/0.01</f>
        <v>-0.91223137055715597</v>
      </c>
      <c r="C83">
        <f>((SimData!$D$83-SimData!$B$83)/ABS(SimData!$B$83))/0.01</f>
        <v>0.39466744626354078</v>
      </c>
      <c r="D83">
        <f>((SimData!$E$83-SimData!$B$83)/ABS(SimData!$B$83))/0.01</f>
        <v>-0.94389289987005642</v>
      </c>
      <c r="E83">
        <f>((SimData!$F$83-SimData!$B$83)/ABS(SimData!$B$83))/0.01</f>
        <v>-1.1689172767679845</v>
      </c>
    </row>
    <row r="84" spans="1:5">
      <c r="A84">
        <v>76</v>
      </c>
      <c r="B84">
        <f>((SimData!$C$84-SimData!$B$84)/ABS(SimData!$B$84))/0.01</f>
        <v>-6.7720722368061521</v>
      </c>
      <c r="C84">
        <f>((SimData!$D$84-SimData!$B$84)/ABS(SimData!$B$84))/0.01</f>
        <v>2.7273064741778601</v>
      </c>
      <c r="D84">
        <f>((SimData!$E$84-SimData!$B$84)/ABS(SimData!$B$84))/0.01</f>
        <v>-6.5226692526026131</v>
      </c>
      <c r="E84">
        <f>((SimData!$F$84-SimData!$B$84)/ABS(SimData!$B$84))/0.01</f>
        <v>-8.0776757416654608</v>
      </c>
    </row>
    <row r="85" spans="1:5">
      <c r="A85">
        <v>77</v>
      </c>
      <c r="B85">
        <f>((SimData!$C$85-SimData!$B$85)/ABS(SimData!$B$85))/0.01</f>
        <v>-0.73204887181433798</v>
      </c>
      <c r="C85">
        <f>((SimData!$D$85-SimData!$B$85)/ABS(SimData!$B$85))/0.01</f>
        <v>0.3335847551510524</v>
      </c>
      <c r="D85">
        <f>((SimData!$E$85-SimData!$B$85)/ABS(SimData!$B$85))/0.01</f>
        <v>-0.79780657075463024</v>
      </c>
      <c r="E85">
        <f>((SimData!$F$85-SimData!$B$85)/ABS(SimData!$B$85))/0.01</f>
        <v>-0.98800391887945704</v>
      </c>
    </row>
    <row r="86" spans="1:5">
      <c r="A86">
        <v>78</v>
      </c>
      <c r="B86">
        <f>((SimData!$C$86-SimData!$B$86)/ABS(SimData!$B$86))/0.01</f>
        <v>-0.38610675303250391</v>
      </c>
      <c r="C86">
        <f>((SimData!$D$86-SimData!$B$86)/ABS(SimData!$B$86))/0.01</f>
        <v>0.15608412897010515</v>
      </c>
      <c r="D86">
        <f>((SimData!$E$86-SimData!$B$86)/ABS(SimData!$B$86))/0.01</f>
        <v>-0.37329326883200592</v>
      </c>
      <c r="E86">
        <f>((SimData!$F$86-SimData!$B$86)/ABS(SimData!$B$86))/0.01</f>
        <v>-0.46228650655070036</v>
      </c>
    </row>
    <row r="87" spans="1:5">
      <c r="A87">
        <v>79</v>
      </c>
      <c r="B87">
        <f>((SimData!$C$87-SimData!$B$87)/ABS(SimData!$B$87))/0.01</f>
        <v>-0.40249759191591966</v>
      </c>
      <c r="C87">
        <f>((SimData!$D$87-SimData!$B$87)/ABS(SimData!$B$87))/0.01</f>
        <v>0.1794886295866833</v>
      </c>
      <c r="D87">
        <f>((SimData!$E$87-SimData!$B$87)/ABS(SimData!$B$87))/0.01</f>
        <v>-0.42926784227637721</v>
      </c>
      <c r="E87">
        <f>((SimData!$F$87-SimData!$B$87)/ABS(SimData!$B$87))/0.01</f>
        <v>-0.53160543666221072</v>
      </c>
    </row>
    <row r="88" spans="1:5">
      <c r="A88">
        <v>80</v>
      </c>
      <c r="B88">
        <f>((SimData!$C$88-SimData!$B$88)/ABS(SimData!$B$88))/0.01</f>
        <v>-0.52926466522732862</v>
      </c>
      <c r="C88">
        <f>((SimData!$D$88-SimData!$B$88)/ABS(SimData!$B$88))/0.01</f>
        <v>0.22510922521101601</v>
      </c>
      <c r="D88">
        <f>((SimData!$E$88-SimData!$B$88)/ABS(SimData!$B$88))/0.01</f>
        <v>-0.53837477953542545</v>
      </c>
      <c r="E88">
        <f>((SimData!$F$88-SimData!$B$88)/ABS(SimData!$B$88))/0.01</f>
        <v>-0.66672350354768262</v>
      </c>
    </row>
    <row r="89" spans="1:5">
      <c r="A89">
        <v>81</v>
      </c>
      <c r="B89">
        <f>((SimData!$C$89-SimData!$B$89)/ABS(SimData!$B$89))/0.01</f>
        <v>-0.58865042199836204</v>
      </c>
      <c r="C89">
        <f>((SimData!$D$89-SimData!$B$89)/ABS(SimData!$B$89))/0.01</f>
        <v>0.26605899427492175</v>
      </c>
      <c r="D89">
        <f>((SimData!$E$89-SimData!$B$89)/ABS(SimData!$B$89))/0.01</f>
        <v>-0.63631089419768372</v>
      </c>
      <c r="E89">
        <f>((SimData!$F$89-SimData!$B$89)/ABS(SimData!$B$89))/0.01</f>
        <v>-0.78800762006559966</v>
      </c>
    </row>
    <row r="90" spans="1:5">
      <c r="A90">
        <v>82</v>
      </c>
      <c r="B90">
        <f>((SimData!$C$90-SimData!$B$90)/ABS(SimData!$B$90))/0.01</f>
        <v>-0.5262344094887057</v>
      </c>
      <c r="C90">
        <f>((SimData!$D$90-SimData!$B$90)/ABS(SimData!$B$90))/0.01</f>
        <v>0.19252906124311295</v>
      </c>
      <c r="D90">
        <f>((SimData!$E$90-SimData!$B$90)/ABS(SimData!$B$90))/0.01</f>
        <v>-0.46045554465286542</v>
      </c>
      <c r="E90">
        <f>((SimData!$F$90-SimData!$B$90)/ABS(SimData!$B$90))/0.01</f>
        <v>-0.57022829751389636</v>
      </c>
    </row>
    <row r="91" spans="1:5">
      <c r="A91">
        <v>83</v>
      </c>
      <c r="B91">
        <f>((SimData!$C$91-SimData!$B$91)/ABS(SimData!$B$91))/0.01</f>
        <v>-0.48716428631305858</v>
      </c>
      <c r="C91">
        <f>((SimData!$D$91-SimData!$B$91)/ABS(SimData!$B$91))/0.01</f>
        <v>0.19134871957478325</v>
      </c>
      <c r="D91">
        <f>((SimData!$E$91-SimData!$B$91)/ABS(SimData!$B$91))/0.01</f>
        <v>-0.45763262087050111</v>
      </c>
      <c r="E91">
        <f>((SimData!$F$91-SimData!$B$91)/ABS(SimData!$B$91))/0.01</f>
        <v>-0.56673238777599777</v>
      </c>
    </row>
    <row r="92" spans="1:5">
      <c r="A92">
        <v>84</v>
      </c>
      <c r="B92">
        <f>((SimData!$C$92-SimData!$B$92)/ABS(SimData!$B$92))/0.01</f>
        <v>-0.54594333001136663</v>
      </c>
      <c r="C92">
        <f>((SimData!$D$92-SimData!$B$92)/ABS(SimData!$B$92))/0.01</f>
        <v>0.23847103690430582</v>
      </c>
      <c r="D92">
        <f>((SimData!$E$92-SimData!$B$92)/ABS(SimData!$B$92))/0.01</f>
        <v>-0.57033109948551408</v>
      </c>
      <c r="E92">
        <f>((SimData!$F$92-SimData!$B$92)/ABS(SimData!$B$92))/0.01</f>
        <v>-0.70629822065460202</v>
      </c>
    </row>
    <row r="93" spans="1:5">
      <c r="A93">
        <v>85</v>
      </c>
      <c r="B93">
        <f>((SimData!$C$93-SimData!$B$93)/ABS(SimData!$B$93))/0.01</f>
        <v>-1.0748216543526483</v>
      </c>
      <c r="C93">
        <f>((SimData!$D$93-SimData!$B$93)/ABS(SimData!$B$93))/0.01</f>
        <v>0.36322233645073315</v>
      </c>
      <c r="D93">
        <f>((SimData!$E$93-SimData!$B$93)/ABS(SimData!$B$93))/0.01</f>
        <v>-0.868688278437596</v>
      </c>
      <c r="E93">
        <f>((SimData!$F$93-SimData!$B$93)/ABS(SimData!$B$93))/0.01</f>
        <v>-1.0757838489211526</v>
      </c>
    </row>
    <row r="94" spans="1:5">
      <c r="A94">
        <v>86</v>
      </c>
      <c r="B94">
        <f>((SimData!$C$94-SimData!$B$94)/ABS(SimData!$B$94))/0.01</f>
        <v>-1.7711398527519711</v>
      </c>
      <c r="C94">
        <f>((SimData!$D$94-SimData!$B$94)/ABS(SimData!$B$94))/0.01</f>
        <v>0.81290894118587198</v>
      </c>
      <c r="D94">
        <f>((SimData!$E$94-SimData!$B$94)/ABS(SimData!$B$94))/0.01</f>
        <v>-1.9441658669609971</v>
      </c>
      <c r="E94">
        <f>((SimData!$F$94-SimData!$B$94)/ABS(SimData!$B$94))/0.01</f>
        <v>-2.4076556472734225</v>
      </c>
    </row>
    <row r="95" spans="1:5">
      <c r="A95">
        <v>87</v>
      </c>
      <c r="B95">
        <f>((SimData!$C$95-SimData!$B$95)/ABS(SimData!$B$95))/0.01</f>
        <v>-2.1764218243489415</v>
      </c>
      <c r="C95">
        <f>((SimData!$D$95-SimData!$B$95)/ABS(SimData!$B$95))/0.01</f>
        <v>0.77797895268513784</v>
      </c>
      <c r="D95">
        <f>((SimData!$E$95-SimData!$B$95)/ABS(SimData!$B$95))/0.01</f>
        <v>-1.8606267546006121</v>
      </c>
      <c r="E95">
        <f>((SimData!$F$95-SimData!$B$95)/ABS(SimData!$B$95))/0.01</f>
        <v>-2.3042007831279943</v>
      </c>
    </row>
    <row r="96" spans="1:5">
      <c r="A96">
        <v>88</v>
      </c>
      <c r="B96">
        <f>((SimData!$C$96-SimData!$B$96)/ABS(SimData!$B$96))/0.01</f>
        <v>-0.34335833619783435</v>
      </c>
      <c r="C96">
        <f>((SimData!$D$96-SimData!$B$96)/ABS(SimData!$B$96))/0.01</f>
        <v>0.16183689115857774</v>
      </c>
      <c r="D96">
        <f>((SimData!$E$96-SimData!$B$96)/ABS(SimData!$B$96))/0.01</f>
        <v>-0.38705166577032851</v>
      </c>
      <c r="E96">
        <f>((SimData!$F$96-SimData!$B$96)/ABS(SimData!$B$96))/0.01</f>
        <v>-0.47932490983146997</v>
      </c>
    </row>
    <row r="97" spans="1:5">
      <c r="A97">
        <v>89</v>
      </c>
      <c r="B97">
        <f>((SimData!$C$97-SimData!$B$97)/ABS(SimData!$B$97))/0.01</f>
        <v>-1.5941822585123273</v>
      </c>
      <c r="C97">
        <f>((SimData!$D$97-SimData!$B$97)/ABS(SimData!$B$97))/0.01</f>
        <v>0.655994140014177</v>
      </c>
      <c r="D97">
        <f>((SimData!$E$97-SimData!$B$97)/ABS(SimData!$B$97))/0.01</f>
        <v>-1.5688859493677074</v>
      </c>
      <c r="E97">
        <f>((SimData!$F$97-SimData!$B$97)/ABS(SimData!$B$97))/0.01</f>
        <v>-1.9429088742451492</v>
      </c>
    </row>
    <row r="98" spans="1:5">
      <c r="A98">
        <v>90</v>
      </c>
      <c r="B98">
        <f>((SimData!$C$98-SimData!$B$98)/ABS(SimData!$B$98))/0.01</f>
        <v>-0.44462183034210845</v>
      </c>
      <c r="C98">
        <f>((SimData!$D$98-SimData!$B$98)/ABS(SimData!$B$98))/0.01</f>
        <v>0.18725159357545346</v>
      </c>
      <c r="D98">
        <f>((SimData!$E$98-SimData!$B$98)/ABS(SimData!$B$98))/0.01</f>
        <v>-0.44783386959965044</v>
      </c>
      <c r="E98">
        <f>((SimData!$F$98-SimData!$B$98)/ABS(SimData!$B$98))/0.01</f>
        <v>-0.55459761098847615</v>
      </c>
    </row>
    <row r="99" spans="1:5">
      <c r="A99">
        <v>91</v>
      </c>
      <c r="B99">
        <f>((SimData!$C$99-SimData!$B$99)/ABS(SimData!$B$99))/0.01</f>
        <v>-1.9740778849111802</v>
      </c>
      <c r="C99">
        <f>((SimData!$D$99-SimData!$B$99)/ABS(SimData!$B$99))/0.01</f>
        <v>0.87416812466015315</v>
      </c>
      <c r="D99">
        <f>((SimData!$E$99-SimData!$B$99)/ABS(SimData!$B$99))/0.01</f>
        <v>-2.0906742979973449</v>
      </c>
      <c r="E99">
        <f>((SimData!$F$99-SimData!$B$99)/ABS(SimData!$B$99))/0.01</f>
        <v>-2.5890917363192525</v>
      </c>
    </row>
    <row r="100" spans="1:5">
      <c r="A100">
        <v>92</v>
      </c>
      <c r="B100">
        <f>((SimData!$C$100-SimData!$B$100)/ABS(SimData!$B$100))/0.01</f>
        <v>-0.64511464237417182</v>
      </c>
      <c r="C100">
        <f>((SimData!$D$100-SimData!$B$100)/ABS(SimData!$B$100))/0.01</f>
        <v>0.2193821566249933</v>
      </c>
      <c r="D100">
        <f>((SimData!$E$100-SimData!$B$100)/ABS(SimData!$B$100))/0.01</f>
        <v>-0.52467783182257632</v>
      </c>
      <c r="E100">
        <f>((SimData!$F$100-SimData!$B$100)/ABS(SimData!$B$100))/0.01</f>
        <v>-0.64976119900789697</v>
      </c>
    </row>
    <row r="101" spans="1:5">
      <c r="A101">
        <v>93</v>
      </c>
      <c r="B101">
        <f>((SimData!$C$101-SimData!$B$101)/ABS(SimData!$B$101))/0.01</f>
        <v>-0.34051409306025548</v>
      </c>
      <c r="C101">
        <f>((SimData!$D$101-SimData!$B$101)/ABS(SimData!$B$101))/0.01</f>
        <v>0.15783825268777135</v>
      </c>
      <c r="D101">
        <f>((SimData!$E$101-SimData!$B$101)/ABS(SimData!$B$101))/0.01</f>
        <v>-0.37748845882871324</v>
      </c>
      <c r="E101">
        <f>((SimData!$F$101-SimData!$B$101)/ABS(SimData!$B$101))/0.01</f>
        <v>-0.4674818312185206</v>
      </c>
    </row>
    <row r="102" spans="1:5">
      <c r="A102">
        <v>94</v>
      </c>
      <c r="B102">
        <f>((SimData!$C$102-SimData!$B$102)/ABS(SimData!$B$102))/0.01</f>
        <v>-3.5143042348290821</v>
      </c>
      <c r="C102">
        <f>((SimData!$D$102-SimData!$B$102)/ABS(SimData!$B$102))/0.01</f>
        <v>1.4669666197212772</v>
      </c>
      <c r="D102">
        <f>((SimData!$E$102-SimData!$B$102)/ABS(SimData!$B$102))/0.01</f>
        <v>-3.508420544461853</v>
      </c>
      <c r="E102">
        <f>((SimData!$F$102-SimData!$B$102)/ABS(SimData!$B$102))/0.01</f>
        <v>-4.3448291529196714</v>
      </c>
    </row>
    <row r="103" spans="1:5">
      <c r="A103">
        <v>95</v>
      </c>
      <c r="B103">
        <f>((SimData!$C$103-SimData!$B$103)/ABS(SimData!$B$103))/0.01</f>
        <v>-0.3993414721212355</v>
      </c>
      <c r="C103">
        <f>((SimData!$D$103-SimData!$B$103)/ABS(SimData!$B$103))/0.01</f>
        <v>0.16478542502255117</v>
      </c>
      <c r="D103">
        <f>((SimData!$E$103-SimData!$B$103)/ABS(SimData!$B$103))/0.01</f>
        <v>-0.39410342594355852</v>
      </c>
      <c r="E103">
        <f>((SimData!$F$103-SimData!$B$103)/ABS(SimData!$B$103))/0.01</f>
        <v>-0.48805781194278625</v>
      </c>
    </row>
    <row r="104" spans="1:5">
      <c r="A104">
        <v>96</v>
      </c>
      <c r="B104">
        <f>((SimData!$C$104-SimData!$B$104)/ABS(SimData!$B$104))/0.01</f>
        <v>-0.51227912874243398</v>
      </c>
      <c r="C104">
        <f>((SimData!$D$104-SimData!$B$104)/ABS(SimData!$B$104))/0.01</f>
        <v>0.17558833201228577</v>
      </c>
      <c r="D104">
        <f>((SimData!$E$104-SimData!$B$104)/ABS(SimData!$B$104))/0.01</f>
        <v>-0.41993982897631266</v>
      </c>
      <c r="E104">
        <f>((SimData!$F$104-SimData!$B$104)/ABS(SimData!$B$104))/0.01</f>
        <v>-0.52005362193209936</v>
      </c>
    </row>
    <row r="105" spans="1:5">
      <c r="A105">
        <v>97</v>
      </c>
      <c r="B105">
        <f>((SimData!$C$105-SimData!$B$105)/ABS(SimData!$B$105))/0.01</f>
        <v>-9.5563698839974496</v>
      </c>
      <c r="C105">
        <f>((SimData!$D$105-SimData!$B$105)/ABS(SimData!$B$105))/0.01</f>
        <v>4.256910637674018</v>
      </c>
      <c r="D105">
        <f>((SimData!$E$105-SimData!$B$105)/ABS(SimData!$B$105))/0.01</f>
        <v>-10.180894736372291</v>
      </c>
      <c r="E105">
        <f>((SimData!$F$105-SimData!$B$105)/ABS(SimData!$B$105))/0.01</f>
        <v>-12.608023380555826</v>
      </c>
    </row>
    <row r="106" spans="1:5">
      <c r="A106">
        <v>98</v>
      </c>
      <c r="B106">
        <f>((SimData!$C$106-SimData!$B$106)/ABS(SimData!$B$106))/0.01</f>
        <v>-0.36882221791583641</v>
      </c>
      <c r="C106">
        <f>((SimData!$D$106-SimData!$B$106)/ABS(SimData!$B$106))/0.01</f>
        <v>0.1634981926729647</v>
      </c>
      <c r="D106">
        <f>((SimData!$E$106-SimData!$B$106)/ABS(SimData!$B$106))/0.01</f>
        <v>-0.39102486071920245</v>
      </c>
      <c r="E106">
        <f>((SimData!$F$106-SimData!$B$106)/ABS(SimData!$B$106))/0.01</f>
        <v>-0.48424531575926366</v>
      </c>
    </row>
    <row r="107" spans="1:5">
      <c r="A107">
        <v>99</v>
      </c>
      <c r="B107">
        <f>((SimData!$C$107-SimData!$B$107)/ABS(SimData!$B$107))/0.01</f>
        <v>-0.43958228556544821</v>
      </c>
      <c r="C107">
        <f>((SimData!$D$107-SimData!$B$107)/ABS(SimData!$B$107))/0.01</f>
        <v>0.20079772724490821</v>
      </c>
      <c r="D107">
        <f>((SimData!$E$107-SimData!$B$107)/ABS(SimData!$B$107))/0.01</f>
        <v>-0.4802310169001538</v>
      </c>
      <c r="E107">
        <f>((SimData!$F$107-SimData!$B$107)/ABS(SimData!$B$107))/0.01</f>
        <v>-0.59471824883071867</v>
      </c>
    </row>
    <row r="108" spans="1:5">
      <c r="A108">
        <v>100</v>
      </c>
      <c r="B108">
        <f>((SimData!$C$108-SimData!$B$108)/ABS(SimData!$B$108))/0.01</f>
        <v>-0.79115719798249784</v>
      </c>
      <c r="C108">
        <f>((SimData!$D$108-SimData!$B$108)/ABS(SimData!$B$108))/0.01</f>
        <v>0.35512770902938795</v>
      </c>
      <c r="D108">
        <f>((SimData!$E$108-SimData!$B$108)/ABS(SimData!$B$108))/0.01</f>
        <v>-0.84932903960909056</v>
      </c>
      <c r="E108">
        <f>((SimData!$F$108-SimData!$B$108)/ABS(SimData!$B$108))/0.01</f>
        <v>-1.0518093612067014</v>
      </c>
    </row>
    <row r="109" spans="1:5">
      <c r="A109">
        <v>101</v>
      </c>
      <c r="B109">
        <f>((SimData!$C$109-SimData!$B$109)/ABS(SimData!$B$109))/0.01</f>
        <v>-0.64205544429776273</v>
      </c>
      <c r="C109">
        <f>((SimData!$D$109-SimData!$B$109)/ABS(SimData!$B$109))/0.01</f>
        <v>0.3047851527347093</v>
      </c>
      <c r="D109">
        <f>((SimData!$E$109-SimData!$B$109)/ABS(SimData!$B$109))/0.01</f>
        <v>-0.72892898660820371</v>
      </c>
      <c r="E109">
        <f>((SimData!$F$109-SimData!$B$109)/ABS(SimData!$B$109))/0.01</f>
        <v>-0.90270589608272711</v>
      </c>
    </row>
    <row r="110" spans="1:5">
      <c r="A110">
        <v>102</v>
      </c>
      <c r="B110">
        <f>((SimData!$C$110-SimData!$B$110)/ABS(SimData!$B$110))/0.01</f>
        <v>-1.0311532415090017</v>
      </c>
      <c r="C110">
        <f>((SimData!$D$110-SimData!$B$110)/ABS(SimData!$B$110))/0.01</f>
        <v>0.41121876221361714</v>
      </c>
      <c r="D110">
        <f>((SimData!$E$110-SimData!$B$110)/ABS(SimData!$B$110))/0.01</f>
        <v>-0.98347728859193728</v>
      </c>
      <c r="E110">
        <f>((SimData!$F$110-SimData!$B$110)/ABS(SimData!$B$110))/0.01</f>
        <v>-1.2179385967437142</v>
      </c>
    </row>
    <row r="111" spans="1:5">
      <c r="A111">
        <v>103</v>
      </c>
      <c r="B111">
        <f>((SimData!$C$111-SimData!$B$111)/ABS(SimData!$B$111))/0.01</f>
        <v>-0.49086304653222862</v>
      </c>
      <c r="C111">
        <f>((SimData!$D$111-SimData!$B$111)/ABS(SimData!$B$111))/0.01</f>
        <v>0.37518319453382809</v>
      </c>
      <c r="D111">
        <f>((SimData!$E$111-SimData!$B$111)/ABS(SimData!$B$111))/0.01</f>
        <v>-0.89729405559983133</v>
      </c>
      <c r="E111">
        <f>((SimData!$F$111-SimData!$B$111)/ABS(SimData!$B$111))/0.01</f>
        <v>-1.1112092527407431</v>
      </c>
    </row>
    <row r="112" spans="1:5">
      <c r="A112">
        <v>104</v>
      </c>
      <c r="B112">
        <f>((SimData!$C$112-SimData!$B$112)/ABS(SimData!$B$112))/0.01</f>
        <v>-2.5711997749777238</v>
      </c>
      <c r="C112">
        <f>((SimData!$D$112-SimData!$B$112)/ABS(SimData!$B$112))/0.01</f>
        <v>0.8078184646697989</v>
      </c>
      <c r="D112">
        <f>((SimData!$E$112-SimData!$B$112)/ABS(SimData!$B$112))/0.01</f>
        <v>-1.9319914029001011</v>
      </c>
      <c r="E112">
        <f>((SimData!$F$112-SimData!$B$112)/ABS(SimData!$B$112))/0.01</f>
        <v>-2.3925787869876256</v>
      </c>
    </row>
    <row r="113" spans="1:5">
      <c r="A113">
        <v>105</v>
      </c>
      <c r="B113">
        <f>((SimData!$C$113-SimData!$B$113)/ABS(SimData!$B$113))/0.01</f>
        <v>-0.6741607049489664</v>
      </c>
      <c r="C113">
        <f>((SimData!$D$113-SimData!$B$113)/ABS(SimData!$B$113))/0.01</f>
        <v>0.24903006320289872</v>
      </c>
      <c r="D113">
        <f>((SimData!$E$113-SimData!$B$113)/ABS(SimData!$B$113))/0.01</f>
        <v>-0.59558423360424284</v>
      </c>
      <c r="E113">
        <f>((SimData!$F$113-SimData!$B$113)/ABS(SimData!$B$113))/0.01</f>
        <v>-0.7375717102295003</v>
      </c>
    </row>
    <row r="114" spans="1:5">
      <c r="A114">
        <v>106</v>
      </c>
      <c r="B114">
        <f>((SimData!$C$114-SimData!$B$114)/ABS(SimData!$B$114))/0.01</f>
        <v>-44.984697410615169</v>
      </c>
      <c r="C114">
        <f>((SimData!$D$114-SimData!$B$114)/ABS(SimData!$B$114))/0.01</f>
        <v>15.140146425183303</v>
      </c>
      <c r="D114">
        <f>((SimData!$E$114-SimData!$B$114)/ABS(SimData!$B$114))/0.01</f>
        <v>-36.20941339099334</v>
      </c>
      <c r="E114">
        <f>((SimData!$F$114-SimData!$B$114)/ABS(SimData!$B$114))/0.01</f>
        <v>-44.841749419022527</v>
      </c>
    </row>
    <row r="115" spans="1:5">
      <c r="A115">
        <v>107</v>
      </c>
      <c r="B115">
        <f>((SimData!$C$115-SimData!$B$115)/ABS(SimData!$B$115))/0.01</f>
        <v>-4.1286455505003472</v>
      </c>
      <c r="C115">
        <f>((SimData!$D$115-SimData!$B$115)/ABS(SimData!$B$115))/0.01</f>
        <v>1.637052761335108</v>
      </c>
      <c r="D115">
        <f>((SimData!$E$115-SimData!$B$115)/ABS(SimData!$B$115))/0.01</f>
        <v>-3.9152012479514169</v>
      </c>
      <c r="E115">
        <f>((SimData!$F$115-SimData!$B$115)/ABS(SimData!$B$115))/0.01</f>
        <v>-4.848586509533229</v>
      </c>
    </row>
    <row r="116" spans="1:5">
      <c r="A116">
        <v>108</v>
      </c>
      <c r="B116">
        <f>((SimData!$C$116-SimData!$B$116)/ABS(SimData!$B$116))/0.01</f>
        <v>-1.1664767944570116</v>
      </c>
      <c r="C116">
        <f>((SimData!$D$116-SimData!$B$116)/ABS(SimData!$B$116))/0.01</f>
        <v>0.48239519432155897</v>
      </c>
      <c r="D116">
        <f>((SimData!$E$116-SimData!$B$116)/ABS(SimData!$B$116))/0.01</f>
        <v>-1.1537039681442043</v>
      </c>
      <c r="E116">
        <f>((SimData!$F$116-SimData!$B$116)/ABS(SimData!$B$116))/0.01</f>
        <v>-1.4287473725305442</v>
      </c>
    </row>
    <row r="117" spans="1:5">
      <c r="A117">
        <v>109</v>
      </c>
      <c r="B117">
        <f>((SimData!$C$117-SimData!$B$117)/ABS(SimData!$B$117))/0.01</f>
        <v>-0.83725316855613741</v>
      </c>
      <c r="C117">
        <f>((SimData!$D$117-SimData!$B$117)/ABS(SimData!$B$117))/0.01</f>
        <v>0.34383827854111865</v>
      </c>
      <c r="D117">
        <f>((SimData!$E$117-SimData!$B$117)/ABS(SimData!$B$117))/0.01</f>
        <v>-0.82232905929051459</v>
      </c>
      <c r="E117">
        <f>((SimData!$F$117-SimData!$B$117)/ABS(SimData!$B$117))/0.01</f>
        <v>-1.0183725767250014</v>
      </c>
    </row>
    <row r="118" spans="1:5">
      <c r="A118">
        <v>110</v>
      </c>
      <c r="B118">
        <f>((SimData!$C$118-SimData!$B$118)/ABS(SimData!$B$118))/0.01</f>
        <v>-0.23746188488905176</v>
      </c>
      <c r="C118">
        <f>((SimData!$D$118-SimData!$B$118)/ABS(SimData!$B$118))/0.01</f>
        <v>0.15200834467246113</v>
      </c>
      <c r="D118">
        <f>((SimData!$E$118-SimData!$B$118)/ABS(SimData!$B$118))/0.01</f>
        <v>-0.36354555871204075</v>
      </c>
      <c r="E118">
        <f>((SimData!$F$118-SimData!$B$118)/ABS(SimData!$B$118))/0.01</f>
        <v>-0.45021493914118926</v>
      </c>
    </row>
    <row r="119" spans="1:5">
      <c r="A119">
        <v>111</v>
      </c>
      <c r="B119">
        <f>((SimData!$C$119-SimData!$B$119)/ABS(SimData!$B$119))/0.01</f>
        <v>-0.69468471948593213</v>
      </c>
      <c r="C119">
        <f>((SimData!$D$119-SimData!$B$119)/ABS(SimData!$B$119))/0.01</f>
        <v>0.22806642956119189</v>
      </c>
      <c r="D119">
        <f>((SimData!$E$119-SimData!$B$119)/ABS(SimData!$B$119))/0.01</f>
        <v>-0.54544727618041211</v>
      </c>
      <c r="E119">
        <f>((SimData!$F$119-SimData!$B$119)/ABS(SimData!$B$119))/0.01</f>
        <v>-0.67548208571239043</v>
      </c>
    </row>
    <row r="120" spans="1:5">
      <c r="A120">
        <v>112</v>
      </c>
      <c r="B120">
        <f>((SimData!$C$120-SimData!$B$120)/ABS(SimData!$B$120))/0.01</f>
        <v>-0.98479766918822398</v>
      </c>
      <c r="C120">
        <f>((SimData!$D$120-SimData!$B$120)/ABS(SimData!$B$120))/0.01</f>
        <v>0.42632654404425741</v>
      </c>
      <c r="D120">
        <f>((SimData!$E$120-SimData!$B$120)/ABS(SimData!$B$120))/0.01</f>
        <v>-1.0196092983072476</v>
      </c>
      <c r="E120">
        <f>((SimData!$F$120-SimData!$B$120)/ABS(SimData!$B$120))/0.01</f>
        <v>-1.2626844894254112</v>
      </c>
    </row>
    <row r="121" spans="1:5">
      <c r="A121">
        <v>113</v>
      </c>
      <c r="B121">
        <f>((SimData!$C$121-SimData!$B$121)/ABS(SimData!$B$121))/0.01</f>
        <v>-2.2671594110084774</v>
      </c>
      <c r="C121">
        <f>((SimData!$D$121-SimData!$B$121)/ABS(SimData!$B$121))/0.01</f>
        <v>0.9732353616513103</v>
      </c>
      <c r="D121">
        <f>((SimData!$E$121-SimData!$B$121)/ABS(SimData!$B$121))/0.01</f>
        <v>-2.3276050671579851</v>
      </c>
      <c r="E121">
        <f>((SimData!$F$121-SimData!$B$121)/ABS(SimData!$B$121))/0.01</f>
        <v>-2.8825068785539658</v>
      </c>
    </row>
    <row r="122" spans="1:5">
      <c r="A122">
        <v>114</v>
      </c>
      <c r="B122">
        <f>((SimData!$C$122-SimData!$B$122)/ABS(SimData!$B$122))/0.01</f>
        <v>-1.0049116712109774</v>
      </c>
      <c r="C122">
        <f>((SimData!$D$122-SimData!$B$122)/ABS(SimData!$B$122))/0.01</f>
        <v>0.37886272090350387</v>
      </c>
      <c r="D122">
        <f>((SimData!$E$122-SimData!$B$122)/ABS(SimData!$B$122))/0.01</f>
        <v>-0.90609406899875411</v>
      </c>
      <c r="E122">
        <f>((SimData!$F$122-SimData!$B$122)/ABS(SimData!$B$122))/0.01</f>
        <v>-1.1221071922201067</v>
      </c>
    </row>
    <row r="123" spans="1:5">
      <c r="A123">
        <v>115</v>
      </c>
      <c r="B123">
        <f>((SimData!$C$123-SimData!$B$123)/ABS(SimData!$B$123))/0.01</f>
        <v>-0.72843647558317315</v>
      </c>
      <c r="C123">
        <f>((SimData!$D$123-SimData!$B$123)/ABS(SimData!$B$123))/0.01</f>
        <v>0.24575132193554519</v>
      </c>
      <c r="D123">
        <f>((SimData!$E$123-SimData!$B$123)/ABS(SimData!$B$123))/0.01</f>
        <v>-0.58774274418809258</v>
      </c>
      <c r="E123">
        <f>((SimData!$F$123-SimData!$B$123)/ABS(SimData!$B$123))/0.01</f>
        <v>-0.7278608071647934</v>
      </c>
    </row>
    <row r="124" spans="1:5">
      <c r="A124">
        <v>116</v>
      </c>
      <c r="B124">
        <f>((SimData!$C$124-SimData!$B$124)/ABS(SimData!$B$124))/0.01</f>
        <v>-2.8584982471310494</v>
      </c>
      <c r="C124">
        <f>((SimData!$D$124-SimData!$B$124)/ABS(SimData!$B$124))/0.01</f>
        <v>1.1049794008037377</v>
      </c>
      <c r="D124">
        <f>((SimData!$E$124-SimData!$B$124)/ABS(SimData!$B$124))/0.01</f>
        <v>-2.6426861926303875</v>
      </c>
      <c r="E124">
        <f>((SimData!$F$124-SimData!$B$124)/ABS(SimData!$B$124))/0.01</f>
        <v>-3.2727034476764572</v>
      </c>
    </row>
    <row r="125" spans="1:5">
      <c r="A125">
        <v>117</v>
      </c>
      <c r="B125">
        <f>((SimData!$C$125-SimData!$B$125)/ABS(SimData!$B$125))/0.01</f>
        <v>-0.60837851738004245</v>
      </c>
      <c r="C125">
        <f>((SimData!$D$125-SimData!$B$125)/ABS(SimData!$B$125))/0.01</f>
        <v>0.32985755569685943</v>
      </c>
      <c r="D125">
        <f>((SimData!$E$125-SimData!$B$125)/ABS(SimData!$B$125))/0.01</f>
        <v>-0.78889254165353129</v>
      </c>
      <c r="E125">
        <f>((SimData!$F$125-SimData!$B$125)/ABS(SimData!$B$125))/0.01</f>
        <v>-0.97696478231712902</v>
      </c>
    </row>
    <row r="126" spans="1:5">
      <c r="A126">
        <v>118</v>
      </c>
      <c r="B126">
        <f>((SimData!$C$126-SimData!$B$126)/ABS(SimData!$B$126))/0.01</f>
        <v>-0.4258334775632347</v>
      </c>
      <c r="C126">
        <f>((SimData!$D$126-SimData!$B$126)/ABS(SimData!$B$126))/0.01</f>
        <v>0.1892485027507064</v>
      </c>
      <c r="D126">
        <f>((SimData!$E$126-SimData!$B$126)/ABS(SimData!$B$126))/0.01</f>
        <v>-0.45260970913254001</v>
      </c>
      <c r="E126">
        <f>((SimData!$F$126-SimData!$B$126)/ABS(SimData!$B$126))/0.01</f>
        <v>-0.56051201223234948</v>
      </c>
    </row>
    <row r="127" spans="1:5">
      <c r="A127">
        <v>119</v>
      </c>
      <c r="B127">
        <f>((SimData!$C$127-SimData!$B$127)/ABS(SimData!$B$127))/0.01</f>
        <v>-2.7900271807176953</v>
      </c>
      <c r="C127">
        <f>((SimData!$D$127-SimData!$B$127)/ABS(SimData!$B$127))/0.01</f>
        <v>1.1703984905640477</v>
      </c>
      <c r="D127">
        <f>((SimData!$E$127-SimData!$B$127)/ABS(SimData!$B$127))/0.01</f>
        <v>-2.799143521263121</v>
      </c>
      <c r="E127">
        <f>((SimData!$F$127-SimData!$B$127)/ABS(SimData!$B$127))/0.01</f>
        <v>-3.4664602547685774</v>
      </c>
    </row>
    <row r="128" spans="1:5">
      <c r="A128">
        <v>120</v>
      </c>
      <c r="B128">
        <f>((SimData!$C$128-SimData!$B$128)/ABS(SimData!$B$128))/0.01</f>
        <v>-0.78052094545766337</v>
      </c>
      <c r="C128">
        <f>((SimData!$D$128-SimData!$B$128)/ABS(SimData!$B$128))/0.01</f>
        <v>0.3305635064242643</v>
      </c>
      <c r="D128">
        <f>((SimData!$E$128-SimData!$B$128)/ABS(SimData!$B$128))/0.01</f>
        <v>-0.79058090456661878</v>
      </c>
      <c r="E128">
        <f>((SimData!$F$128-SimData!$B$128)/ABS(SimData!$B$128))/0.01</f>
        <v>-0.97905565150247664</v>
      </c>
    </row>
    <row r="129" spans="1:5">
      <c r="A129">
        <v>121</v>
      </c>
      <c r="B129">
        <f>((SimData!$C$129-SimData!$B$129)/ABS(SimData!$B$129))/0.01</f>
        <v>-2.9846511178334723</v>
      </c>
      <c r="C129">
        <f>((SimData!$D$129-SimData!$B$129)/ABS(SimData!$B$129))/0.01</f>
        <v>1.0940348906157109</v>
      </c>
      <c r="D129">
        <f>((SimData!$E$129-SimData!$B$129)/ABS(SimData!$B$129))/0.01</f>
        <v>-2.6165111291512968</v>
      </c>
      <c r="E129">
        <f>((SimData!$F$129-SimData!$B$129)/ABS(SimData!$B$129))/0.01</f>
        <v>-3.2402882404792428</v>
      </c>
    </row>
    <row r="130" spans="1:5">
      <c r="A130">
        <v>122</v>
      </c>
      <c r="B130">
        <f>((SimData!$C$130-SimData!$B$130)/ABS(SimData!$B$130))/0.01</f>
        <v>-0.34848212519449134</v>
      </c>
      <c r="C130">
        <f>((SimData!$D$130-SimData!$B$130)/ABS(SimData!$B$130))/0.01</f>
        <v>0.20539911048893492</v>
      </c>
      <c r="D130">
        <f>((SimData!$E$130-SimData!$B$130)/ABS(SimData!$B$130))/0.01</f>
        <v>-0.49123575776419448</v>
      </c>
      <c r="E130">
        <f>((SimData!$F$130-SimData!$B$130)/ABS(SimData!$B$130))/0.01</f>
        <v>-0.60834652352596963</v>
      </c>
    </row>
    <row r="131" spans="1:5">
      <c r="A131">
        <v>123</v>
      </c>
      <c r="B131">
        <f>((SimData!$C$131-SimData!$B$131)/ABS(SimData!$B$131))/0.01</f>
        <v>-0.43847810334294363</v>
      </c>
      <c r="C131">
        <f>((SimData!$D$131-SimData!$B$131)/ABS(SimData!$B$131))/0.01</f>
        <v>0.1720769019040736</v>
      </c>
      <c r="D131">
        <f>((SimData!$E$131-SimData!$B$131)/ABS(SimData!$B$131))/0.01</f>
        <v>-0.41154183725207788</v>
      </c>
      <c r="E131">
        <f>((SimData!$F$131-SimData!$B$131)/ABS(SimData!$B$131))/0.01</f>
        <v>-0.50965354622652648</v>
      </c>
    </row>
    <row r="132" spans="1:5">
      <c r="A132">
        <v>124</v>
      </c>
      <c r="B132">
        <f>((SimData!$C$132-SimData!$B$132)/ABS(SimData!$B$132))/0.01</f>
        <v>-0.45760090865859987</v>
      </c>
      <c r="C132">
        <f>((SimData!$D$132-SimData!$B$132)/ABS(SimData!$B$132))/0.01</f>
        <v>0.24651146822166103</v>
      </c>
      <c r="D132">
        <f>((SimData!$E$132-SimData!$B$132)/ABS(SimData!$B$132))/0.01</f>
        <v>-0.5895607220555581</v>
      </c>
      <c r="E132">
        <f>((SimData!$F$132-SimData!$B$132)/ABS(SimData!$B$132))/0.01</f>
        <v>-0.7301121915521025</v>
      </c>
    </row>
    <row r="133" spans="1:5">
      <c r="A133">
        <v>125</v>
      </c>
      <c r="B133">
        <f>((SimData!$C$133-SimData!$B$133)/ABS(SimData!$B$133))/0.01</f>
        <v>-1.7682190223986822</v>
      </c>
      <c r="C133">
        <f>((SimData!$D$133-SimData!$B$133)/ABS(SimData!$B$133))/0.01</f>
        <v>0.72059091360261474</v>
      </c>
      <c r="D133">
        <f>((SimData!$E$133-SimData!$B$133)/ABS(SimData!$B$133))/0.01</f>
        <v>-1.7233766136521687</v>
      </c>
      <c r="E133">
        <f>((SimData!$F$133-SimData!$B$133)/ABS(SimData!$B$133))/0.01</f>
        <v>-2.1342301635633412</v>
      </c>
    </row>
    <row r="134" spans="1:5">
      <c r="A134">
        <v>126</v>
      </c>
      <c r="B134">
        <f>((SimData!$C$134-SimData!$B$134)/ABS(SimData!$B$134))/0.01</f>
        <v>-4.0562533576016007</v>
      </c>
      <c r="C134">
        <f>((SimData!$D$134-SimData!$B$134)/ABS(SimData!$B$134))/0.01</f>
        <v>1.6255497682642199</v>
      </c>
      <c r="D134">
        <f>((SimData!$E$134-SimData!$B$134)/ABS(SimData!$B$134))/0.01</f>
        <v>-3.8876905079866679</v>
      </c>
      <c r="E134">
        <f>((SimData!$F$134-SimData!$B$134)/ABS(SimData!$B$134))/0.01</f>
        <v>-4.8145172001382281</v>
      </c>
    </row>
    <row r="135" spans="1:5">
      <c r="A135">
        <v>127</v>
      </c>
      <c r="B135">
        <f>((SimData!$C$135-SimData!$B$135)/ABS(SimData!$B$135))/0.01</f>
        <v>-1.4331226655421305</v>
      </c>
      <c r="C135">
        <f>((SimData!$D$135-SimData!$B$135)/ABS(SimData!$B$135))/0.01</f>
        <v>0.55710919122760183</v>
      </c>
      <c r="D135">
        <f>((SimData!$E$135-SimData!$B$135)/ABS(SimData!$B$135))/0.01</f>
        <v>-1.332391143557788</v>
      </c>
      <c r="E135">
        <f>((SimData!$F$135-SimData!$B$135)/ABS(SimData!$B$135))/0.01</f>
        <v>-1.6500336291668474</v>
      </c>
    </row>
    <row r="136" spans="1:5">
      <c r="A136">
        <v>128</v>
      </c>
      <c r="B136">
        <f>((SimData!$C$136-SimData!$B$136)/ABS(SimData!$B$136))/0.01</f>
        <v>-4.4213598409996422</v>
      </c>
      <c r="C136">
        <f>((SimData!$D$136-SimData!$B$136)/ABS(SimData!$B$136))/0.01</f>
        <v>1.6046165242011075</v>
      </c>
      <c r="D136">
        <f>((SimData!$E$136-SimData!$B$136)/ABS(SimData!$B$136))/0.01</f>
        <v>-3.837626230758775</v>
      </c>
      <c r="E136">
        <f>((SimData!$F$136-SimData!$B$136)/ABS(SimData!$B$136))/0.01</f>
        <v>-4.7525175827995803</v>
      </c>
    </row>
    <row r="137" spans="1:5">
      <c r="A137">
        <v>129</v>
      </c>
      <c r="B137">
        <f>((SimData!$C$137-SimData!$B$137)/ABS(SimData!$B$137))/0.01</f>
        <v>-0.26805407597524139</v>
      </c>
      <c r="C137">
        <f>((SimData!$D$137-SimData!$B$137)/ABS(SimData!$B$137))/0.01</f>
        <v>0.15577126216253173</v>
      </c>
      <c r="D137">
        <f>((SimData!$E$137-SimData!$B$137)/ABS(SimData!$B$137))/0.01</f>
        <v>-0.37254501163194276</v>
      </c>
      <c r="E137">
        <f>((SimData!$F$137-SimData!$B$137)/ABS(SimData!$B$137))/0.01</f>
        <v>-0.46135986458875222</v>
      </c>
    </row>
    <row r="138" spans="1:5">
      <c r="A138">
        <v>130</v>
      </c>
      <c r="B138">
        <f>((SimData!$C$138-SimData!$B$138)/ABS(SimData!$B$138))/0.01</f>
        <v>-1.080627737938306</v>
      </c>
      <c r="C138">
        <f>((SimData!$D$138-SimData!$B$138)/ABS(SimData!$B$138))/0.01</f>
        <v>0.52866733956048484</v>
      </c>
      <c r="D138">
        <f>((SimData!$E$138-SimData!$B$138)/ABS(SimData!$B$138))/0.01</f>
        <v>-1.2643691617552644</v>
      </c>
      <c r="E138">
        <f>((SimData!$F$138-SimData!$B$138)/ABS(SimData!$B$138))/0.01</f>
        <v>-1.5657951845934388</v>
      </c>
    </row>
    <row r="139" spans="1:5">
      <c r="A139">
        <v>131</v>
      </c>
      <c r="B139">
        <f>((SimData!$C$139-SimData!$B$139)/ABS(SimData!$B$139))/0.01</f>
        <v>-0.21794448591266885</v>
      </c>
      <c r="C139">
        <f>((SimData!$D$139-SimData!$B$139)/ABS(SimData!$B$139))/0.01</f>
        <v>0.13754990273869455</v>
      </c>
      <c r="D139">
        <f>((SimData!$E$139-SimData!$B$139)/ABS(SimData!$B$139))/0.01</f>
        <v>-0.32896652055316611</v>
      </c>
      <c r="E139">
        <f>((SimData!$F$139-SimData!$B$139)/ABS(SimData!$B$139))/0.01</f>
        <v>-0.40739224694430831</v>
      </c>
    </row>
    <row r="140" spans="1:5">
      <c r="A140">
        <v>132</v>
      </c>
      <c r="B140">
        <f>((SimData!$C$140-SimData!$B$140)/ABS(SimData!$B$140))/0.01</f>
        <v>-0.5003104484952452</v>
      </c>
      <c r="C140">
        <f>((SimData!$D$140-SimData!$B$140)/ABS(SimData!$B$140))/0.01</f>
        <v>0.20258570683395014</v>
      </c>
      <c r="D140">
        <f>((SimData!$E$140-SimData!$B$140)/ABS(SimData!$B$140))/0.01</f>
        <v>-0.48450717713371161</v>
      </c>
      <c r="E140">
        <f>((SimData!$F$140-SimData!$B$140)/ABS(SimData!$B$140))/0.01</f>
        <v>-0.60001384706640137</v>
      </c>
    </row>
    <row r="141" spans="1:5">
      <c r="A141">
        <v>133</v>
      </c>
      <c r="B141">
        <f>((SimData!$C$141-SimData!$B$141)/ABS(SimData!$B$141))/0.01</f>
        <v>-0.72487762891270813</v>
      </c>
      <c r="C141">
        <f>((SimData!$D$141-SimData!$B$141)/ABS(SimData!$B$141))/0.01</f>
        <v>0.32378925900353911</v>
      </c>
      <c r="D141">
        <f>((SimData!$E$141-SimData!$B$141)/ABS(SimData!$B$141))/0.01</f>
        <v>-0.77437950740826167</v>
      </c>
      <c r="E141">
        <f>((SimData!$F$141-SimData!$B$141)/ABS(SimData!$B$141))/0.01</f>
        <v>-0.95899183594797233</v>
      </c>
    </row>
    <row r="142" spans="1:5">
      <c r="A142">
        <v>134</v>
      </c>
      <c r="B142">
        <f>((SimData!$C$142-SimData!$B$142)/ABS(SimData!$B$142))/0.01</f>
        <v>-2.0994640515681331</v>
      </c>
      <c r="C142">
        <f>((SimData!$D$142-SimData!$B$142)/ABS(SimData!$B$142))/0.01</f>
        <v>1.0056825704777923</v>
      </c>
      <c r="D142">
        <f>((SimData!$E$142-SimData!$B$142)/ABS(SimData!$B$142))/0.01</f>
        <v>-2.405206324423435</v>
      </c>
      <c r="E142">
        <f>((SimData!$F$142-SimData!$B$142)/ABS(SimData!$B$142))/0.01</f>
        <v>-2.9786083010025486</v>
      </c>
    </row>
    <row r="143" spans="1:5">
      <c r="A143">
        <v>135</v>
      </c>
      <c r="B143">
        <f>((SimData!$C$143-SimData!$B$143)/ABS(SimData!$B$143))/0.01</f>
        <v>-0.39449999828148946</v>
      </c>
      <c r="C143">
        <f>((SimData!$D$143-SimData!$B$143)/ABS(SimData!$B$143))/0.01</f>
        <v>0.18264092044718247</v>
      </c>
      <c r="D143">
        <f>((SimData!$E$143-SimData!$B$143)/ABS(SimData!$B$143))/0.01</f>
        <v>-0.43680691090166734</v>
      </c>
      <c r="E143">
        <f>((SimData!$F$143-SimData!$B$143)/ABS(SimData!$B$143))/0.01</f>
        <v>-0.54094182172037353</v>
      </c>
    </row>
    <row r="144" spans="1:5">
      <c r="A144">
        <v>136</v>
      </c>
      <c r="B144">
        <f>((SimData!$C$144-SimData!$B$144)/ABS(SimData!$B$144))/0.01</f>
        <v>-0.42957621799260903</v>
      </c>
      <c r="C144">
        <f>((SimData!$D$144-SimData!$B$144)/ABS(SimData!$B$144))/0.01</f>
        <v>0.21322443847750044</v>
      </c>
      <c r="D144">
        <f>((SimData!$E$144-SimData!$B$144)/ABS(SimData!$B$144))/0.01</f>
        <v>-0.50995093581470508</v>
      </c>
      <c r="E144">
        <f>((SimData!$F$144-SimData!$B$144)/ABS(SimData!$B$144))/0.01</f>
        <v>-0.63152340616175484</v>
      </c>
    </row>
    <row r="145" spans="1:5">
      <c r="A145">
        <v>137</v>
      </c>
      <c r="B145">
        <f>((SimData!$C$145-SimData!$B$145)/ABS(SimData!$B$145))/0.01</f>
        <v>-0.53148563748474098</v>
      </c>
      <c r="C145">
        <f>((SimData!$D$145-SimData!$B$145)/ABS(SimData!$B$145))/0.01</f>
        <v>0.22632825837427556</v>
      </c>
      <c r="D145">
        <f>((SimData!$E$145-SimData!$B$145)/ABS(SimData!$B$145))/0.01</f>
        <v>-0.54129023850832403</v>
      </c>
      <c r="E145">
        <f>((SimData!$F$145-SimData!$B$145)/ABS(SimData!$B$145))/0.01</f>
        <v>-0.67033400889588513</v>
      </c>
    </row>
    <row r="146" spans="1:5">
      <c r="A146">
        <v>138</v>
      </c>
      <c r="B146">
        <f>((SimData!$C$146-SimData!$B$146)/ABS(SimData!$B$146))/0.01</f>
        <v>-4.3223572903620875</v>
      </c>
      <c r="C146">
        <f>((SimData!$D$146-SimData!$B$146)/ABS(SimData!$B$146))/0.01</f>
        <v>1.627015388556162</v>
      </c>
      <c r="D146">
        <f>((SimData!$E$146-SimData!$B$146)/ABS(SimData!$B$146))/0.01</f>
        <v>-3.8911957086324307</v>
      </c>
      <c r="E146">
        <f>((SimData!$F$146-SimData!$B$146)/ABS(SimData!$B$146))/0.01</f>
        <v>-4.818858041767772</v>
      </c>
    </row>
    <row r="147" spans="1:5">
      <c r="A147">
        <v>139</v>
      </c>
      <c r="B147">
        <f>((SimData!$C$147-SimData!$B$147)/ABS(SimData!$B$147))/0.01</f>
        <v>-1.3410497317292889</v>
      </c>
      <c r="C147">
        <f>((SimData!$D$147-SimData!$B$147)/ABS(SimData!$B$147))/0.01</f>
        <v>0.40971512268790339</v>
      </c>
      <c r="D147">
        <f>((SimData!$E$147-SimData!$B$147)/ABS(SimData!$B$147))/0.01</f>
        <v>-0.97988116054614838</v>
      </c>
      <c r="E147">
        <f>((SimData!$F$147-SimData!$B$147)/ABS(SimData!$B$147))/0.01</f>
        <v>-1.2134851505923787</v>
      </c>
    </row>
    <row r="148" spans="1:5">
      <c r="A148">
        <v>140</v>
      </c>
      <c r="B148">
        <f>((SimData!$C$148-SimData!$B$148)/ABS(SimData!$B$148))/0.01</f>
        <v>-0.82251587260252446</v>
      </c>
      <c r="C148">
        <f>((SimData!$D$148-SimData!$B$148)/ABS(SimData!$B$148))/0.01</f>
        <v>0.3157486506494101</v>
      </c>
      <c r="D148">
        <f>((SimData!$E$148-SimData!$B$148)/ABS(SimData!$B$148))/0.01</f>
        <v>-0.7551494614341776</v>
      </c>
      <c r="E148">
        <f>((SimData!$F$148-SimData!$B$148)/ABS(SimData!$B$148))/0.01</f>
        <v>-0.93517734070677694</v>
      </c>
    </row>
    <row r="149" spans="1:5">
      <c r="A149">
        <v>141</v>
      </c>
      <c r="B149">
        <f>((SimData!$C$149-SimData!$B$149)/ABS(SimData!$B$149))/0.01</f>
        <v>-0.41775686176481558</v>
      </c>
      <c r="C149">
        <f>((SimData!$D$149-SimData!$B$149)/ABS(SimData!$B$149))/0.01</f>
        <v>0.16111537066309589</v>
      </c>
      <c r="D149">
        <f>((SimData!$E$149-SimData!$B$149)/ABS(SimData!$B$149))/0.01</f>
        <v>-0.38532606595395053</v>
      </c>
      <c r="E149">
        <f>((SimData!$F$149-SimData!$B$149)/ABS(SimData!$B$149))/0.01</f>
        <v>-0.47718792645292607</v>
      </c>
    </row>
    <row r="150" spans="1:5">
      <c r="A150">
        <v>142</v>
      </c>
      <c r="B150">
        <f>((SimData!$C$150-SimData!$B$150)/ABS(SimData!$B$150))/0.01</f>
        <v>-0.87861521092012473</v>
      </c>
      <c r="C150">
        <f>((SimData!$D$150-SimData!$B$150)/ABS(SimData!$B$150))/0.01</f>
        <v>0.30365283930253723</v>
      </c>
      <c r="D150">
        <f>((SimData!$E$150-SimData!$B$150)/ABS(SimData!$B$150))/0.01</f>
        <v>-0.72622092791419801</v>
      </c>
      <c r="E150">
        <f>((SimData!$F$150-SimData!$B$150)/ABS(SimData!$B$150))/0.01</f>
        <v>-0.89935223530794595</v>
      </c>
    </row>
    <row r="151" spans="1:5">
      <c r="A151">
        <v>143</v>
      </c>
      <c r="B151">
        <f>((SimData!$C$151-SimData!$B$151)/ABS(SimData!$B$151))/0.01</f>
        <v>-0.97147394794219999</v>
      </c>
      <c r="C151">
        <f>((SimData!$D$151-SimData!$B$151)/ABS(SimData!$B$151))/0.01</f>
        <v>0.45661365335178594</v>
      </c>
      <c r="D151">
        <f>((SimData!$E$151-SimData!$B$151)/ABS(SimData!$B$151))/0.01</f>
        <v>-1.092044427436121</v>
      </c>
      <c r="E151">
        <f>((SimData!$F$151-SimData!$B$151)/ABS(SimData!$B$151))/0.01</f>
        <v>-1.3523881770951141</v>
      </c>
    </row>
    <row r="152" spans="1:5">
      <c r="A152">
        <v>144</v>
      </c>
      <c r="B152">
        <f>((SimData!$C$152-SimData!$B$152)/ABS(SimData!$B$152))/0.01</f>
        <v>-1.9497263740587945</v>
      </c>
      <c r="C152">
        <f>((SimData!$D$152-SimData!$B$152)/ABS(SimData!$B$152))/0.01</f>
        <v>0.90701245695644339</v>
      </c>
      <c r="D152">
        <f>((SimData!$E$152-SimData!$B$152)/ABS(SimData!$B$152))/0.01</f>
        <v>-2.1692253220277284</v>
      </c>
      <c r="E152">
        <f>((SimData!$F$152-SimData!$B$152)/ABS(SimData!$B$152))/0.01</f>
        <v>-2.6863693502409505</v>
      </c>
    </row>
    <row r="153" spans="1:5">
      <c r="A153">
        <v>145</v>
      </c>
      <c r="B153">
        <f>((SimData!$C$153-SimData!$B$153)/ABS(SimData!$B$153))/0.01</f>
        <v>-0.76620163894740589</v>
      </c>
      <c r="C153">
        <f>((SimData!$D$153-SimData!$B$153)/ABS(SimData!$B$153))/0.01</f>
        <v>0.30623893879448078</v>
      </c>
      <c r="D153">
        <f>((SimData!$E$153-SimData!$B$153)/ABS(SimData!$B$153))/0.01</f>
        <v>-0.73240588431718057</v>
      </c>
      <c r="E153">
        <f>((SimData!$F$153-SimData!$B$153)/ABS(SimData!$B$153))/0.01</f>
        <v>-0.90701168734587911</v>
      </c>
    </row>
    <row r="154" spans="1:5">
      <c r="A154">
        <v>146</v>
      </c>
      <c r="B154">
        <f>((SimData!$C$154-SimData!$B$154)/ABS(SimData!$B$154))/0.01</f>
        <v>-8.1675268512576213</v>
      </c>
      <c r="C154">
        <f>((SimData!$D$154-SimData!$B$154)/ABS(SimData!$B$154))/0.01</f>
        <v>3.4317881464349602</v>
      </c>
      <c r="D154">
        <f>((SimData!$E$154-SimData!$B$154)/ABS(SimData!$B$154))/0.01</f>
        <v>-8.2075187501405207</v>
      </c>
      <c r="E154">
        <f>((SimData!$F$154-SimData!$B$154)/ABS(SimData!$B$154))/0.01</f>
        <v>-10.164193911997575</v>
      </c>
    </row>
    <row r="155" spans="1:5">
      <c r="A155">
        <v>147</v>
      </c>
      <c r="B155">
        <f>((SimData!$C$155-SimData!$B$155)/ABS(SimData!$B$155))/0.01</f>
        <v>-0.62348486731705421</v>
      </c>
      <c r="C155">
        <f>((SimData!$D$155-SimData!$B$155)/ABS(SimData!$B$155))/0.01</f>
        <v>0.18510698995344232</v>
      </c>
      <c r="D155">
        <f>((SimData!$E$155-SimData!$B$155)/ABS(SimData!$B$155))/0.01</f>
        <v>-0.44270480169444704</v>
      </c>
      <c r="E155">
        <f>((SimData!$F$155-SimData!$B$155)/ABS(SimData!$B$155))/0.01</f>
        <v>-0.54824577161251498</v>
      </c>
    </row>
    <row r="156" spans="1:5">
      <c r="A156">
        <v>148</v>
      </c>
      <c r="B156">
        <f>((SimData!$C$156-SimData!$B$156)/ABS(SimData!$B$156))/0.01</f>
        <v>-1.4211568094477798</v>
      </c>
      <c r="C156">
        <f>((SimData!$D$156-SimData!$B$156)/ABS(SimData!$B$156))/0.01</f>
        <v>0.45453697043306629</v>
      </c>
      <c r="D156">
        <f>((SimData!$E$156-SimData!$B$156)/ABS(SimData!$B$156))/0.01</f>
        <v>-1.0870777997580179</v>
      </c>
      <c r="E156">
        <f>((SimData!$F$156-SimData!$B$156)/ABS(SimData!$B$156))/0.01</f>
        <v>-1.3462375037496417</v>
      </c>
    </row>
    <row r="157" spans="1:5">
      <c r="A157">
        <v>149</v>
      </c>
      <c r="B157">
        <f>((SimData!$C$157-SimData!$B$157)/ABS(SimData!$B$157))/0.01</f>
        <v>-1.3002391532778668</v>
      </c>
      <c r="C157">
        <f>((SimData!$D$157-SimData!$B$157)/ABS(SimData!$B$157))/0.01</f>
        <v>0.5932941248695357</v>
      </c>
      <c r="D157">
        <f>((SimData!$E$157-SimData!$B$157)/ABS(SimData!$B$157))/0.01</f>
        <v>-1.4189316025446919</v>
      </c>
      <c r="E157">
        <f>((SimData!$F$157-SimData!$B$157)/ABS(SimData!$B$157))/0.01</f>
        <v>-1.7572053619588723</v>
      </c>
    </row>
    <row r="158" spans="1:5">
      <c r="A158">
        <v>150</v>
      </c>
      <c r="B158">
        <f>((SimData!$C$158-SimData!$B$158)/ABS(SimData!$B$158))/0.01</f>
        <v>-0.65371107796153394</v>
      </c>
      <c r="C158">
        <f>((SimData!$D$158-SimData!$B$158)/ABS(SimData!$B$158))/0.01</f>
        <v>0.42623821431872305</v>
      </c>
      <c r="D158">
        <f>((SimData!$E$158-SimData!$B$158)/ABS(SimData!$B$158))/0.01</f>
        <v>-1.0193980475402036</v>
      </c>
      <c r="E158">
        <f>((SimData!$F$158-SimData!$B$158)/ABS(SimData!$B$158))/0.01</f>
        <v>-1.2624228764062289</v>
      </c>
    </row>
    <row r="159" spans="1:5">
      <c r="A159">
        <v>151</v>
      </c>
      <c r="B159">
        <f>((SimData!$C$159-SimData!$B$159)/ABS(SimData!$B$159))/0.01</f>
        <v>-0.48736402420552777</v>
      </c>
      <c r="C159">
        <f>((SimData!$D$159-SimData!$B$159)/ABS(SimData!$B$159))/0.01</f>
        <v>0.2028450359351418</v>
      </c>
      <c r="D159">
        <f>((SimData!$E$159-SimData!$B$159)/ABS(SimData!$B$159))/0.01</f>
        <v>-0.48512739270930477</v>
      </c>
      <c r="E159">
        <f>((SimData!$F$159-SimData!$B$159)/ABS(SimData!$B$159))/0.01</f>
        <v>-0.60078192223862259</v>
      </c>
    </row>
    <row r="160" spans="1:5">
      <c r="A160">
        <v>152</v>
      </c>
      <c r="B160">
        <f>((SimData!$C$160-SimData!$B$160)/ABS(SimData!$B$160))/0.01</f>
        <v>-1.7374243941001877</v>
      </c>
      <c r="C160">
        <f>((SimData!$D$160-SimData!$B$160)/ABS(SimData!$B$160))/0.01</f>
        <v>0.92471522242432413</v>
      </c>
      <c r="D160">
        <f>((SimData!$E$160-SimData!$B$160)/ABS(SimData!$B$160))/0.01</f>
        <v>-2.2115635356083199</v>
      </c>
      <c r="E160">
        <f>((SimData!$F$160-SimData!$B$160)/ABS(SimData!$B$160))/0.01</f>
        <v>-2.7388010078248102</v>
      </c>
    </row>
    <row r="161" spans="1:5">
      <c r="A161">
        <v>153</v>
      </c>
      <c r="B161">
        <f>((SimData!$C$161-SimData!$B$161)/ABS(SimData!$B$161))/0.01</f>
        <v>-0.35261083696783146</v>
      </c>
      <c r="C161">
        <f>((SimData!$D$161-SimData!$B$161)/ABS(SimData!$B$161))/0.01</f>
        <v>0.16087359531873638</v>
      </c>
      <c r="D161">
        <f>((SimData!$E$161-SimData!$B$161)/ABS(SimData!$B$161))/0.01</f>
        <v>-0.38474783222060033</v>
      </c>
      <c r="E161">
        <f>((SimData!$F$161-SimData!$B$161)/ABS(SimData!$B$161))/0.01</f>
        <v>-0.47647184160789674</v>
      </c>
    </row>
    <row r="162" spans="1:5">
      <c r="A162">
        <v>154</v>
      </c>
      <c r="B162">
        <f>((SimData!$C$162-SimData!$B$162)/ABS(SimData!$B$162))/0.01</f>
        <v>-0.80013288390750548</v>
      </c>
      <c r="C162">
        <f>((SimData!$D$162-SimData!$B$162)/ABS(SimData!$B$162))/0.01</f>
        <v>0.32971703551164733</v>
      </c>
      <c r="D162">
        <f>((SimData!$E$162-SimData!$B$162)/ABS(SimData!$B$162))/0.01</f>
        <v>-0.78855647135848661</v>
      </c>
      <c r="E162">
        <f>((SimData!$F$162-SimData!$B$162)/ABS(SimData!$B$162))/0.01</f>
        <v>-0.97654859275356254</v>
      </c>
    </row>
    <row r="163" spans="1:5">
      <c r="A163">
        <v>155</v>
      </c>
      <c r="B163">
        <f>((SimData!$C$163-SimData!$B$163)/ABS(SimData!$B$163))/0.01</f>
        <v>-0.60598368214933918</v>
      </c>
      <c r="C163">
        <f>((SimData!$D$163-SimData!$B$163)/ABS(SimData!$B$163))/0.01</f>
        <v>0.31535077276408108</v>
      </c>
      <c r="D163">
        <f>((SimData!$E$163-SimData!$B$163)/ABS(SimData!$B$163))/0.01</f>
        <v>-0.75419789039761675</v>
      </c>
      <c r="E163">
        <f>((SimData!$F$163-SimData!$B$163)/ABS(SimData!$B$163))/0.01</f>
        <v>-0.93399891482299091</v>
      </c>
    </row>
    <row r="164" spans="1:5">
      <c r="A164">
        <v>156</v>
      </c>
      <c r="B164">
        <f>((SimData!$C$164-SimData!$B$164)/ABS(SimData!$B$164))/0.01</f>
        <v>-0.43985344594224113</v>
      </c>
      <c r="C164">
        <f>((SimData!$D$164-SimData!$B$164)/ABS(SimData!$B$164))/0.01</f>
        <v>0.18392180786325024</v>
      </c>
      <c r="D164">
        <f>((SimData!$E$164-SimData!$B$164)/ABS(SimData!$B$164))/0.01</f>
        <v>-0.43987030148282058</v>
      </c>
      <c r="E164">
        <f>((SimData!$F$164-SimData!$B$164)/ABS(SimData!$B$164))/0.01</f>
        <v>-0.54473552562078098</v>
      </c>
    </row>
    <row r="165" spans="1:5">
      <c r="A165">
        <v>157</v>
      </c>
      <c r="B165">
        <f>((SimData!$C$165-SimData!$B$165)/ABS(SimData!$B$165))/0.01</f>
        <v>-0.64683100879817579</v>
      </c>
      <c r="C165">
        <f>((SimData!$D$165-SimData!$B$165)/ABS(SimData!$B$165))/0.01</f>
        <v>0.26627534807830788</v>
      </c>
      <c r="D165">
        <f>((SimData!$E$165-SimData!$B$165)/ABS(SimData!$B$165))/0.01</f>
        <v>-0.6368283293720689</v>
      </c>
      <c r="E165">
        <f>((SimData!$F$165-SimData!$B$165)/ABS(SimData!$B$165))/0.01</f>
        <v>-0.78864841195521851</v>
      </c>
    </row>
    <row r="166" spans="1:5">
      <c r="A166">
        <v>158</v>
      </c>
      <c r="B166">
        <f>((SimData!$C$166-SimData!$B$166)/ABS(SimData!$B$166))/0.01</f>
        <v>-1.22369800888358</v>
      </c>
      <c r="C166">
        <f>((SimData!$D$166-SimData!$B$166)/ABS(SimData!$B$166))/0.01</f>
        <v>0.38670128379576013</v>
      </c>
      <c r="D166">
        <f>((SimData!$E$166-SimData!$B$166)/ABS(SimData!$B$166))/0.01</f>
        <v>-0.92484089985391849</v>
      </c>
      <c r="E166">
        <f>((SimData!$F$166-SimData!$B$166)/ABS(SimData!$B$166))/0.01</f>
        <v>-1.1453232736995249</v>
      </c>
    </row>
    <row r="167" spans="1:5">
      <c r="A167">
        <v>159</v>
      </c>
      <c r="B167">
        <f>((SimData!$C$167-SimData!$B$167)/ABS(SimData!$B$167))/0.01</f>
        <v>-1.2079927721183432</v>
      </c>
      <c r="C167">
        <f>((SimData!$D$167-SimData!$B$167)/ABS(SimData!$B$167))/0.01</f>
        <v>0.43906070430951927</v>
      </c>
      <c r="D167">
        <f>((SimData!$E$167-SimData!$B$167)/ABS(SimData!$B$167))/0.01</f>
        <v>-1.0500645171859728</v>
      </c>
      <c r="E167">
        <f>((SimData!$F$167-SimData!$B$167)/ABS(SimData!$B$167))/0.01</f>
        <v>-1.3004002424732115</v>
      </c>
    </row>
    <row r="168" spans="1:5">
      <c r="A168">
        <v>160</v>
      </c>
      <c r="B168">
        <f>((SimData!$C$168-SimData!$B$168)/ABS(SimData!$B$168))/0.01</f>
        <v>-1.6785005550679732</v>
      </c>
      <c r="C168">
        <f>((SimData!$D$168-SimData!$B$168)/ABS(SimData!$B$168))/0.01</f>
        <v>0.64395866841860638</v>
      </c>
      <c r="D168">
        <f>((SimData!$E$168-SimData!$B$168)/ABS(SimData!$B$168))/0.01</f>
        <v>-1.5401017253504492</v>
      </c>
      <c r="E168">
        <f>((SimData!$F$168-SimData!$B$168)/ABS(SimData!$B$168))/0.01</f>
        <v>-1.9072624817818105</v>
      </c>
    </row>
    <row r="169" spans="1:5">
      <c r="A169">
        <v>161</v>
      </c>
      <c r="B169">
        <f>((SimData!$C$169-SimData!$B$169)/ABS(SimData!$B$169))/0.01</f>
        <v>-6.5585718231136276</v>
      </c>
      <c r="C169">
        <f>((SimData!$D$169-SimData!$B$169)/ABS(SimData!$B$169))/0.01</f>
        <v>2.77720400016841</v>
      </c>
      <c r="D169">
        <f>((SimData!$E$169-SimData!$B$169)/ABS(SimData!$B$169))/0.01</f>
        <v>-6.6420049640960972</v>
      </c>
      <c r="E169">
        <f>((SimData!$F$169-SimData!$B$169)/ABS(SimData!$B$169))/0.01</f>
        <v>-8.2254611259178443</v>
      </c>
    </row>
    <row r="170" spans="1:5">
      <c r="A170">
        <v>162</v>
      </c>
      <c r="B170">
        <f>((SimData!$C$170-SimData!$B$170)/ABS(SimData!$B$170))/0.01</f>
        <v>-10.344062046185041</v>
      </c>
      <c r="C170">
        <f>((SimData!$D$170-SimData!$B$170)/ABS(SimData!$B$170))/0.01</f>
        <v>4.3663873236491568</v>
      </c>
      <c r="D170">
        <f>((SimData!$E$170-SimData!$B$170)/ABS(SimData!$B$170))/0.01</f>
        <v>-10.442720908182311</v>
      </c>
      <c r="E170">
        <f>((SimData!$F$170-SimData!$B$170)/ABS(SimData!$B$170))/0.01</f>
        <v>-12.932268997596127</v>
      </c>
    </row>
    <row r="171" spans="1:5">
      <c r="A171">
        <v>163</v>
      </c>
      <c r="B171">
        <f>((SimData!$C$171-SimData!$B$171)/ABS(SimData!$B$171))/0.01</f>
        <v>-0.38206946383756024</v>
      </c>
      <c r="C171">
        <f>((SimData!$D$171-SimData!$B$171)/ABS(SimData!$B$171))/0.01</f>
        <v>0.19137428510545459</v>
      </c>
      <c r="D171">
        <f>((SimData!$E$171-SimData!$B$171)/ABS(SimData!$B$171))/0.01</f>
        <v>-0.4576937637976255</v>
      </c>
      <c r="E171">
        <f>((SimData!$F$171-SimData!$B$171)/ABS(SimData!$B$171))/0.01</f>
        <v>-0.56680810719699948</v>
      </c>
    </row>
    <row r="172" spans="1:5">
      <c r="A172">
        <v>164</v>
      </c>
      <c r="B172">
        <f>((SimData!$C$172-SimData!$B$172)/ABS(SimData!$B$172))/0.01</f>
        <v>-0.46413254200706355</v>
      </c>
      <c r="C172">
        <f>((SimData!$D$172-SimData!$B$172)/ABS(SimData!$B$172))/0.01</f>
        <v>0.21248414402080393</v>
      </c>
      <c r="D172">
        <f>((SimData!$E$172-SimData!$B$172)/ABS(SimData!$B$172))/0.01</f>
        <v>-0.50818043589601469</v>
      </c>
      <c r="E172">
        <f>((SimData!$F$172-SimData!$B$172)/ABS(SimData!$B$172))/0.01</f>
        <v>-0.62933081848178773</v>
      </c>
    </row>
    <row r="173" spans="1:5">
      <c r="A173">
        <v>165</v>
      </c>
      <c r="B173">
        <f>((SimData!$C$173-SimData!$B$173)/ABS(SimData!$B$173))/0.01</f>
        <v>-0.56135184345426914</v>
      </c>
      <c r="C173">
        <f>((SimData!$D$173-SimData!$B$173)/ABS(SimData!$B$173))/0.01</f>
        <v>0.19113289378627826</v>
      </c>
      <c r="D173">
        <f>((SimData!$E$173-SimData!$B$173)/ABS(SimData!$B$173))/0.01</f>
        <v>-0.45711644850486599</v>
      </c>
      <c r="E173">
        <f>((SimData!$F$173-SimData!$B$173)/ABS(SimData!$B$173))/0.01</f>
        <v>-0.56609315974910956</v>
      </c>
    </row>
    <row r="174" spans="1:5">
      <c r="A174">
        <v>166</v>
      </c>
      <c r="B174">
        <f>((SimData!$C$174-SimData!$B$174)/ABS(SimData!$B$174))/0.01</f>
        <v>-0.71835019173043446</v>
      </c>
      <c r="C174">
        <f>((SimData!$D$174-SimData!$B$174)/ABS(SimData!$B$174))/0.01</f>
        <v>0.43079062137495677</v>
      </c>
      <c r="D174">
        <f>((SimData!$E$174-SimData!$B$174)/ABS(SimData!$B$174))/0.01</f>
        <v>-1.0302856561797111</v>
      </c>
      <c r="E174">
        <f>((SimData!$F$174-SimData!$B$174)/ABS(SimData!$B$174))/0.01</f>
        <v>-1.2759060945161627</v>
      </c>
    </row>
    <row r="175" spans="1:5">
      <c r="A175">
        <v>167</v>
      </c>
      <c r="B175">
        <f>((SimData!$C$175-SimData!$B$175)/ABS(SimData!$B$175))/0.01</f>
        <v>-6.8306683516954578</v>
      </c>
      <c r="C175">
        <f>((SimData!$D$175-SimData!$B$175)/ABS(SimData!$B$175))/0.01</f>
        <v>3.6328453362750799</v>
      </c>
      <c r="D175">
        <f>((SimData!$E$175-SimData!$B$175)/ABS(SimData!$B$175))/0.01</f>
        <v>-8.688370301883543</v>
      </c>
      <c r="E175">
        <f>((SimData!$F$175-SimData!$B$175)/ABS(SimData!$B$175))/0.01</f>
        <v>-10.759680631380824</v>
      </c>
    </row>
    <row r="176" spans="1:5">
      <c r="A176">
        <v>168</v>
      </c>
      <c r="B176">
        <f>((SimData!$C$176-SimData!$B$176)/ABS(SimData!$B$176))/0.01</f>
        <v>-0.80212580801160416</v>
      </c>
      <c r="C176">
        <f>((SimData!$D$176-SimData!$B$176)/ABS(SimData!$B$176))/0.01</f>
        <v>0.32248496149011974</v>
      </c>
      <c r="D176">
        <f>((SimData!$E$176-SimData!$B$176)/ABS(SimData!$B$176))/0.01</f>
        <v>-0.77126012886844819</v>
      </c>
      <c r="E176">
        <f>((SimData!$F$176-SimData!$B$176)/ABS(SimData!$B$176))/0.01</f>
        <v>-0.95512879654118743</v>
      </c>
    </row>
    <row r="177" spans="1:5">
      <c r="A177">
        <v>169</v>
      </c>
      <c r="B177">
        <f>((SimData!$C$177-SimData!$B$177)/ABS(SimData!$B$177))/0.01</f>
        <v>-0.28650570062367098</v>
      </c>
      <c r="C177">
        <f>((SimData!$D$177-SimData!$B$177)/ABS(SimData!$B$177))/0.01</f>
        <v>0.14906011369973049</v>
      </c>
      <c r="D177">
        <f>((SimData!$E$177-SimData!$B$177)/ABS(SimData!$B$177))/0.01</f>
        <v>-0.3564945229383536</v>
      </c>
      <c r="E177">
        <f>((SimData!$F$177-SimData!$B$177)/ABS(SimData!$B$177))/0.01</f>
        <v>-0.44148293412652212</v>
      </c>
    </row>
    <row r="178" spans="1:5">
      <c r="A178">
        <v>170</v>
      </c>
      <c r="B178">
        <f>((SimData!$C$178-SimData!$B$178)/ABS(SimData!$B$178))/0.01</f>
        <v>-2.6611628517616053</v>
      </c>
      <c r="C178">
        <f>((SimData!$D$178-SimData!$B$178)/ABS(SimData!$B$178))/0.01</f>
        <v>0.99855941072485666</v>
      </c>
      <c r="D178">
        <f>((SimData!$E$178-SimData!$B$178)/ABS(SimData!$B$178))/0.01</f>
        <v>-2.3881704630188256</v>
      </c>
      <c r="E178">
        <f>((SimData!$F$178-SimData!$B$178)/ABS(SimData!$B$178))/0.01</f>
        <v>-2.9575110846517734</v>
      </c>
    </row>
    <row r="179" spans="1:5">
      <c r="A179">
        <v>171</v>
      </c>
      <c r="B179">
        <f>((SimData!$C$179-SimData!$B$179)/ABS(SimData!$B$179))/0.01</f>
        <v>-0.47567114912428826</v>
      </c>
      <c r="C179">
        <f>((SimData!$D$179-SimData!$B$179)/ABS(SimData!$B$179))/0.01</f>
        <v>0.23462536307741083</v>
      </c>
      <c r="D179">
        <f>((SimData!$E$179-SimData!$B$179)/ABS(SimData!$B$179))/0.01</f>
        <v>-0.56113372520302573</v>
      </c>
      <c r="E179">
        <f>((SimData!$F$179-SimData!$B$179)/ABS(SimData!$B$179))/0.01</f>
        <v>-0.69490818932668741</v>
      </c>
    </row>
    <row r="180" spans="1:5">
      <c r="A180">
        <v>172</v>
      </c>
      <c r="B180">
        <f>((SimData!$C$180-SimData!$B$180)/ABS(SimData!$B$180))/0.01</f>
        <v>-26.374855929258601</v>
      </c>
      <c r="C180">
        <f>((SimData!$D$180-SimData!$B$180)/ABS(SimData!$B$180))/0.01</f>
        <v>10.92034225000341</v>
      </c>
      <c r="D180">
        <f>((SimData!$E$180-SimData!$B$180)/ABS(SimData!$B$180))/0.01</f>
        <v>-26.117263056569328</v>
      </c>
      <c r="E180">
        <f>((SimData!$F$180-SimData!$B$180)/ABS(SimData!$B$180))/0.01</f>
        <v>-32.34362713494567</v>
      </c>
    </row>
    <row r="181" spans="1:5">
      <c r="A181">
        <v>173</v>
      </c>
      <c r="B181">
        <f>((SimData!$C$181-SimData!$B$181)/ABS(SimData!$B$181))/0.01</f>
        <v>-3.4692036162687212</v>
      </c>
      <c r="C181">
        <f>((SimData!$D$181-SimData!$B$181)/ABS(SimData!$B$181))/0.01</f>
        <v>1.2373731643345789</v>
      </c>
      <c r="D181">
        <f>((SimData!$E$181-SimData!$B$181)/ABS(SimData!$B$181))/0.01</f>
        <v>-2.9593212091918568</v>
      </c>
      <c r="E181">
        <f>((SimData!$F$181-SimData!$B$181)/ABS(SimData!$B$181))/0.01</f>
        <v>-3.6648243560328573</v>
      </c>
    </row>
    <row r="182" spans="1:5">
      <c r="A182">
        <v>174</v>
      </c>
      <c r="B182">
        <f>((SimData!$C$182-SimData!$B$182)/ABS(SimData!$B$182))/0.01</f>
        <v>-0.49642119531586398</v>
      </c>
      <c r="C182">
        <f>((SimData!$D$182-SimData!$B$182)/ABS(SimData!$B$182))/0.01</f>
        <v>0.20649513837212927</v>
      </c>
      <c r="D182">
        <f>((SimData!$E$182-SimData!$B$182)/ABS(SimData!$B$182))/0.01</f>
        <v>-0.49385703536589193</v>
      </c>
      <c r="E182">
        <f>((SimData!$F$182-SimData!$B$182)/ABS(SimData!$B$182))/0.01</f>
        <v>-0.61159271456760911</v>
      </c>
    </row>
    <row r="183" spans="1:5">
      <c r="A183">
        <v>175</v>
      </c>
      <c r="B183">
        <f>((SimData!$C$183-SimData!$B$183)/ABS(SimData!$B$183))/0.01</f>
        <v>-0.58292277271637816</v>
      </c>
      <c r="C183">
        <f>((SimData!$D$183-SimData!$B$183)/ABS(SimData!$B$183))/0.01</f>
        <v>0.30265075248443557</v>
      </c>
      <c r="D183">
        <f>((SimData!$E$183-SimData!$B$183)/ABS(SimData!$B$183))/0.01</f>
        <v>-0.72382432124808771</v>
      </c>
      <c r="E183">
        <f>((SimData!$F$183-SimData!$B$183)/ABS(SimData!$B$183))/0.01</f>
        <v>-0.89638427682662003</v>
      </c>
    </row>
    <row r="184" spans="1:5">
      <c r="A184">
        <v>176</v>
      </c>
      <c r="B184">
        <f>((SimData!$C$184-SimData!$B$184)/ABS(SimData!$B$184))/0.01</f>
        <v>-0.84375646468811039</v>
      </c>
      <c r="C184">
        <f>((SimData!$D$184-SimData!$B$184)/ABS(SimData!$B$184))/0.01</f>
        <v>0.32440089121238364</v>
      </c>
      <c r="D184">
        <f>((SimData!$E$184-SimData!$B$184)/ABS(SimData!$B$184))/0.01</f>
        <v>-0.77584229666221083</v>
      </c>
      <c r="E184">
        <f>((SimData!$F$184-SimData!$B$184)/ABS(SimData!$B$184))/0.01</f>
        <v>-0.96080335463980227</v>
      </c>
    </row>
    <row r="185" spans="1:5">
      <c r="A185">
        <v>177</v>
      </c>
      <c r="B185">
        <f>((SimData!$C$185-SimData!$B$185)/ABS(SimData!$B$185))/0.01</f>
        <v>-3.4505716510388669</v>
      </c>
      <c r="C185">
        <f>((SimData!$D$185-SimData!$B$185)/ABS(SimData!$B$185))/0.01</f>
        <v>1.2791767832538352</v>
      </c>
      <c r="D185">
        <f>((SimData!$E$185-SimData!$B$185)/ABS(SimData!$B$185))/0.01</f>
        <v>-3.0592994046579527</v>
      </c>
      <c r="E185">
        <f>((SimData!$F$185-SimData!$B$185)/ABS(SimData!$B$185))/0.01</f>
        <v>-3.7886373860882068</v>
      </c>
    </row>
    <row r="186" spans="1:5">
      <c r="A186">
        <v>178</v>
      </c>
      <c r="B186">
        <f>((SimData!$C$186-SimData!$B$186)/ABS(SimData!$B$186))/0.01</f>
        <v>-0.82806051205180731</v>
      </c>
      <c r="C186">
        <f>((SimData!$D$186-SimData!$B$186)/ABS(SimData!$B$186))/0.01</f>
        <v>0.4072754188574248</v>
      </c>
      <c r="D186">
        <f>((SimData!$E$186-SimData!$B$186)/ABS(SimData!$B$186))/0.01</f>
        <v>-0.97404632632012467</v>
      </c>
      <c r="E186">
        <f>((SimData!$F$186-SimData!$B$186)/ABS(SimData!$B$186))/0.01</f>
        <v>-1.2062592899731719</v>
      </c>
    </row>
    <row r="187" spans="1:5">
      <c r="A187">
        <v>179</v>
      </c>
      <c r="B187">
        <f>((SimData!$C$187-SimData!$B$187)/ABS(SimData!$B$187))/0.01</f>
        <v>-1.7803966527629249</v>
      </c>
      <c r="C187">
        <f>((SimData!$D$187-SimData!$B$187)/ABS(SimData!$B$187))/0.01</f>
        <v>0.53891364524063534</v>
      </c>
      <c r="D187">
        <f>((SimData!$E$187-SimData!$B$187)/ABS(SimData!$B$187))/0.01</f>
        <v>-1.2888743883020914</v>
      </c>
      <c r="E187">
        <f>((SimData!$F$187-SimData!$B$187)/ABS(SimData!$B$187))/0.01</f>
        <v>-1.5961424651860339</v>
      </c>
    </row>
    <row r="188" spans="1:5">
      <c r="A188">
        <v>180</v>
      </c>
      <c r="B188">
        <f>((SimData!$C$188-SimData!$B$188)/ABS(SimData!$B$188))/0.01</f>
        <v>-0.61399973394847318</v>
      </c>
      <c r="C188">
        <f>((SimData!$D$188-SimData!$B$188)/ABS(SimData!$B$188))/0.01</f>
        <v>0.26806079534902355</v>
      </c>
      <c r="D188">
        <f>((SimData!$E$188-SimData!$B$188)/ABS(SimData!$B$188))/0.01</f>
        <v>-0.64109843327312055</v>
      </c>
      <c r="E188">
        <f>((SimData!$F$188-SimData!$B$188)/ABS(SimData!$B$188))/0.01</f>
        <v>-0.79393651002675292</v>
      </c>
    </row>
    <row r="189" spans="1:5">
      <c r="A189">
        <v>181</v>
      </c>
      <c r="B189">
        <f>((SimData!$C$189-SimData!$B$189)/ABS(SimData!$B$189))/0.01</f>
        <v>-0.70812956740891819</v>
      </c>
      <c r="C189">
        <f>((SimData!$D$189-SimData!$B$189)/ABS(SimData!$B$189))/0.01</f>
        <v>0.49328553148115384</v>
      </c>
      <c r="D189">
        <f>((SimData!$E$189-SimData!$B$189)/ABS(SimData!$B$189))/0.01</f>
        <v>-1.1797494705523801</v>
      </c>
      <c r="E189">
        <f>((SimData!$F$189-SimData!$B$189)/ABS(SimData!$B$189))/0.01</f>
        <v>-1.4610021312549837</v>
      </c>
    </row>
    <row r="190" spans="1:5">
      <c r="A190">
        <v>182</v>
      </c>
      <c r="B190">
        <f>((SimData!$C$190-SimData!$B$190)/ABS(SimData!$B$190))/0.01</f>
        <v>-13.637049809133137</v>
      </c>
      <c r="C190">
        <f>((SimData!$D$190-SimData!$B$190)/ABS(SimData!$B$190))/0.01</f>
        <v>4.6854858171464393</v>
      </c>
      <c r="D190">
        <f>((SimData!$E$190-SimData!$B$190)/ABS(SimData!$B$190))/0.01</f>
        <v>-11.205881906696117</v>
      </c>
      <c r="E190">
        <f>((SimData!$F$190-SimData!$B$190)/ABS(SimData!$B$190))/0.01</f>
        <v>-13.877367828449788</v>
      </c>
    </row>
    <row r="191" spans="1:5">
      <c r="A191">
        <v>183</v>
      </c>
      <c r="B191">
        <f>((SimData!$C$191-SimData!$B$191)/ABS(SimData!$B$191))/0.01</f>
        <v>-0.25774791161786981</v>
      </c>
      <c r="C191">
        <f>((SimData!$D$191-SimData!$B$191)/ABS(SimData!$B$191))/0.01</f>
        <v>0.15608076317582453</v>
      </c>
      <c r="D191">
        <f>((SimData!$E$191-SimData!$B$191)/ABS(SimData!$B$191))/0.01</f>
        <v>-0.37328521914518875</v>
      </c>
      <c r="E191">
        <f>((SimData!$F$191-SimData!$B$191)/ABS(SimData!$B$191))/0.01</f>
        <v>-0.46227653781592676</v>
      </c>
    </row>
    <row r="192" spans="1:5">
      <c r="A192">
        <v>184</v>
      </c>
      <c r="B192">
        <f>((SimData!$C$192-SimData!$B$192)/ABS(SimData!$B$192))/0.01</f>
        <v>-0.57543158579326681</v>
      </c>
      <c r="C192">
        <f>((SimData!$D$192-SimData!$B$192)/ABS(SimData!$B$192))/0.01</f>
        <v>0.20486392033400672</v>
      </c>
      <c r="D192">
        <f>((SimData!$E$192-SimData!$B$192)/ABS(SimData!$B$192))/0.01</f>
        <v>-0.48995578853414384</v>
      </c>
      <c r="E192">
        <f>((SimData!$F$192-SimData!$B$192)/ABS(SimData!$B$192))/0.01</f>
        <v>-0.60676140921169697</v>
      </c>
    </row>
    <row r="193" spans="1:5">
      <c r="A193">
        <v>185</v>
      </c>
      <c r="B193">
        <f>((SimData!$C$193-SimData!$B$193)/ABS(SimData!$B$193))/0.01</f>
        <v>-0.41125076463574506</v>
      </c>
      <c r="C193">
        <f>((SimData!$D$193-SimData!$B$193)/ABS(SimData!$B$193))/0.01</f>
        <v>0.19239709333017041</v>
      </c>
      <c r="D193">
        <f>((SimData!$E$193-SimData!$B$193)/ABS(SimData!$B$193))/0.01</f>
        <v>-0.46013992810728688</v>
      </c>
      <c r="E193">
        <f>((SimData!$F$193-SimData!$B$193)/ABS(SimData!$B$193))/0.01</f>
        <v>-0.56983743788036101</v>
      </c>
    </row>
    <row r="194" spans="1:5">
      <c r="A194">
        <v>186</v>
      </c>
      <c r="B194">
        <f>((SimData!$C$194-SimData!$B$194)/ABS(SimData!$B$194))/0.01</f>
        <v>-0.57916707724863503</v>
      </c>
      <c r="C194">
        <f>((SimData!$D$194-SimData!$B$194)/ABS(SimData!$B$194))/0.01</f>
        <v>0.22112359964814413</v>
      </c>
      <c r="D194">
        <f>((SimData!$E$194-SimData!$B$194)/ABS(SimData!$B$194))/0.01</f>
        <v>-0.52884269446993371</v>
      </c>
      <c r="E194">
        <f>((SimData!$F$194-SimData!$B$194)/ABS(SimData!$B$194))/0.01</f>
        <v>-0.6549189662763103</v>
      </c>
    </row>
    <row r="195" spans="1:5">
      <c r="A195">
        <v>187</v>
      </c>
      <c r="B195">
        <f>((SimData!$C$195-SimData!$B$195)/ABS(SimData!$B$195))/0.01</f>
        <v>-2.8940721858409555</v>
      </c>
      <c r="C195">
        <f>((SimData!$D$195-SimData!$B$195)/ABS(SimData!$B$195))/0.01</f>
        <v>1.2012994891363542</v>
      </c>
      <c r="D195">
        <f>((SimData!$E$195-SimData!$B$195)/ABS(SimData!$B$195))/0.01</f>
        <v>-2.8730468376564788</v>
      </c>
      <c r="E195">
        <f>((SimData!$F$195-SimData!$B$195)/ABS(SimData!$B$195))/0.01</f>
        <v>-3.5579821460282193</v>
      </c>
    </row>
    <row r="196" spans="1:5">
      <c r="A196">
        <v>188</v>
      </c>
      <c r="B196">
        <f>((SimData!$C$196-SimData!$B$196)/ABS(SimData!$B$196))/0.01</f>
        <v>-3.1827275314928483</v>
      </c>
      <c r="C196">
        <f>((SimData!$D$196-SimData!$B$196)/ABS(SimData!$B$196))/0.01</f>
        <v>1.1264810745889215</v>
      </c>
      <c r="D196">
        <f>((SimData!$E$196-SimData!$B$196)/ABS(SimData!$B$196))/0.01</f>
        <v>-2.694109935361976</v>
      </c>
      <c r="E196">
        <f>((SimData!$F$196-SimData!$B$196)/ABS(SimData!$B$196))/0.01</f>
        <v>-3.3363866275406107</v>
      </c>
    </row>
    <row r="197" spans="1:5">
      <c r="A197">
        <v>189</v>
      </c>
      <c r="B197">
        <f>((SimData!$C$197-SimData!$B$197)/ABS(SimData!$B$197))/0.01</f>
        <v>-0.4451476435234436</v>
      </c>
      <c r="C197">
        <f>((SimData!$D$197-SimData!$B$197)/ABS(SimData!$B$197))/0.01</f>
        <v>0.16507923347766471</v>
      </c>
      <c r="D197">
        <f>((SimData!$E$197-SimData!$B$197)/ABS(SimData!$B$197))/0.01</f>
        <v>-0.39480610288666451</v>
      </c>
      <c r="E197">
        <f>((SimData!$F$197-SimData!$B$197)/ABS(SimData!$B$197))/0.01</f>
        <v>-0.48892800729956554</v>
      </c>
    </row>
    <row r="198" spans="1:5">
      <c r="A198">
        <v>190</v>
      </c>
      <c r="B198">
        <f>((SimData!$C$198-SimData!$B$198)/ABS(SimData!$B$198))/0.01</f>
        <v>-0.71675878284824412</v>
      </c>
      <c r="C198">
        <f>((SimData!$D$198-SimData!$B$198)/ABS(SimData!$B$198))/0.01</f>
        <v>0.3126810935323428</v>
      </c>
      <c r="D198">
        <f>((SimData!$E$198-SimData!$B$198)/ABS(SimData!$B$198))/0.01</f>
        <v>-0.74781304336850352</v>
      </c>
      <c r="E198">
        <f>((SimData!$F$198-SimData!$B$198)/ABS(SimData!$B$198))/0.01</f>
        <v>-0.92609191816809822</v>
      </c>
    </row>
    <row r="199" spans="1:5">
      <c r="A199">
        <v>191</v>
      </c>
      <c r="B199">
        <f>((SimData!$C$199-SimData!$B$199)/ABS(SimData!$B$199))/0.01</f>
        <v>-4.1046930620962696</v>
      </c>
      <c r="C199">
        <f>((SimData!$D$199-SimData!$B$199)/ABS(SimData!$B$199))/0.01</f>
        <v>1.6072215397560035</v>
      </c>
      <c r="D199">
        <f>((SimData!$E$199-SimData!$B$199)/ABS(SimData!$B$199))/0.01</f>
        <v>-3.8438564271171161</v>
      </c>
      <c r="E199">
        <f>((SimData!$F$199-SimData!$B$199)/ABS(SimData!$B$199))/0.01</f>
        <v>-4.7602330600130065</v>
      </c>
    </row>
    <row r="200" spans="1:5">
      <c r="A200">
        <v>192</v>
      </c>
      <c r="B200">
        <f>((SimData!$C$200-SimData!$B$200)/ABS(SimData!$B$200))/0.01</f>
        <v>-0.69376931811381037</v>
      </c>
      <c r="C200">
        <f>((SimData!$D$200-SimData!$B$200)/ABS(SimData!$B$200))/0.01</f>
        <v>0.38614826447194717</v>
      </c>
      <c r="D200">
        <f>((SimData!$E$200-SimData!$B$200)/ABS(SimData!$B$200))/0.01</f>
        <v>-0.92351829010205444</v>
      </c>
      <c r="E200">
        <f>((SimData!$F$200-SimData!$B$200)/ABS(SimData!$B$200))/0.01</f>
        <v>-1.1436853533490556</v>
      </c>
    </row>
    <row r="201" spans="1:5">
      <c r="A201">
        <v>193</v>
      </c>
      <c r="B201">
        <f>((SimData!$C$201-SimData!$B$201)/ABS(SimData!$B$201))/0.01</f>
        <v>-0.52979190878172233</v>
      </c>
      <c r="C201">
        <f>((SimData!$D$201-SimData!$B$201)/ABS(SimData!$B$201))/0.01</f>
        <v>0.24504658397497889</v>
      </c>
      <c r="D201">
        <f>((SimData!$E$201-SimData!$B$201)/ABS(SimData!$B$201))/0.01</f>
        <v>-0.58605728174743599</v>
      </c>
      <c r="E201">
        <f>((SimData!$F$201-SimData!$B$201)/ABS(SimData!$B$201))/0.01</f>
        <v>-0.72577352992545974</v>
      </c>
    </row>
    <row r="202" spans="1:5">
      <c r="A202">
        <v>194</v>
      </c>
      <c r="B202">
        <f>((SimData!$C$202-SimData!$B$202)/ABS(SimData!$B$202))/0.01</f>
        <v>-2.6931194509327496</v>
      </c>
      <c r="C202">
        <f>((SimData!$D$202-SimData!$B$202)/ABS(SimData!$B$202))/0.01</f>
        <v>1.0773129291147021</v>
      </c>
      <c r="D202">
        <f>((SimData!$E$202-SimData!$B$202)/ABS(SimData!$B$202))/0.01</f>
        <v>-2.5765186218339022</v>
      </c>
      <c r="E202">
        <f>((SimData!$F$202-SimData!$B$202)/ABS(SimData!$B$202))/0.01</f>
        <v>-3.1907615063010297</v>
      </c>
    </row>
    <row r="203" spans="1:5">
      <c r="A203">
        <v>195</v>
      </c>
      <c r="B203">
        <f>((SimData!$C$203-SimData!$B$203)/ABS(SimData!$B$203))/0.01</f>
        <v>-0.39695377959058725</v>
      </c>
      <c r="C203">
        <f>((SimData!$D$203-SimData!$B$203)/ABS(SimData!$B$203))/0.01</f>
        <v>0.17138640473779884</v>
      </c>
      <c r="D203">
        <f>((SimData!$E$203-SimData!$B$203)/ABS(SimData!$B$203))/0.01</f>
        <v>-0.40989043332000652</v>
      </c>
      <c r="E203">
        <f>((SimData!$F$203-SimData!$B$203)/ABS(SimData!$B$203))/0.01</f>
        <v>-0.50760844705542996</v>
      </c>
    </row>
    <row r="204" spans="1:5">
      <c r="A204">
        <v>196</v>
      </c>
      <c r="B204">
        <f>((SimData!$C$204-SimData!$B$204)/ABS(SimData!$B$204))/0.01</f>
        <v>-0.27017596920689679</v>
      </c>
      <c r="C204">
        <f>((SimData!$D$204-SimData!$B$204)/ABS(SimData!$B$204))/0.01</f>
        <v>0.16290387667243947</v>
      </c>
      <c r="D204">
        <f>((SimData!$E$204-SimData!$B$204)/ABS(SimData!$B$204))/0.01</f>
        <v>-0.38960348518268462</v>
      </c>
      <c r="E204">
        <f>((SimData!$F$204-SimData!$B$204)/ABS(SimData!$B$204))/0.01</f>
        <v>-0.48248508382864941</v>
      </c>
    </row>
    <row r="205" spans="1:5">
      <c r="A205">
        <v>197</v>
      </c>
      <c r="B205">
        <f>((SimData!$C$205-SimData!$B$205)/ABS(SimData!$B$205))/0.01</f>
        <v>-0.92956058664324537</v>
      </c>
      <c r="C205">
        <f>((SimData!$D$205-SimData!$B$205)/ABS(SimData!$B$205))/0.01</f>
        <v>0.47650987355023888</v>
      </c>
      <c r="D205">
        <f>((SimData!$E$205-SimData!$B$205)/ABS(SimData!$B$205))/0.01</f>
        <v>-1.1396285420046937</v>
      </c>
      <c r="E205">
        <f>((SimData!$F$205-SimData!$B$205)/ABS(SimData!$B$205))/0.01</f>
        <v>-1.4113163601830534</v>
      </c>
    </row>
    <row r="206" spans="1:5">
      <c r="A206">
        <v>198</v>
      </c>
      <c r="B206">
        <f>((SimData!$C$206-SimData!$B$206)/ABS(SimData!$B$206))/0.01</f>
        <v>-0.57350624486894042</v>
      </c>
      <c r="C206">
        <f>((SimData!$D$206-SimData!$B$206)/ABS(SimData!$B$206))/0.01</f>
        <v>0.32491806505108745</v>
      </c>
      <c r="D206">
        <f>((SimData!$E$206-SimData!$B$206)/ABS(SimData!$B$206))/0.01</f>
        <v>-0.7770791777856344</v>
      </c>
      <c r="E206">
        <f>((SimData!$F$206-SimData!$B$206)/ABS(SimData!$B$206))/0.01</f>
        <v>-0.9623351086287103</v>
      </c>
    </row>
    <row r="207" spans="1:5">
      <c r="A207">
        <v>199</v>
      </c>
      <c r="B207">
        <f>((SimData!$C$207-SimData!$B$207)/ABS(SimData!$B$207))/0.01</f>
        <v>-0.44422029538743651</v>
      </c>
      <c r="C207">
        <f>((SimData!$D$207-SimData!$B$207)/ABS(SimData!$B$207))/0.01</f>
        <v>0.20183104154774448</v>
      </c>
      <c r="D207">
        <f>((SimData!$E$207-SimData!$B$207)/ABS(SimData!$B$207))/0.01</f>
        <v>-0.48270230771223438</v>
      </c>
      <c r="E207">
        <f>((SimData!$F$207-SimData!$B$207)/ABS(SimData!$B$207))/0.01</f>
        <v>-0.59777869618292623</v>
      </c>
    </row>
    <row r="208" spans="1:5">
      <c r="A208">
        <v>200</v>
      </c>
      <c r="B208">
        <f>((SimData!$C$208-SimData!$B$208)/ABS(SimData!$B$208))/0.01</f>
        <v>-1.1943981499864098</v>
      </c>
      <c r="C208">
        <f>((SimData!$D$208-SimData!$B$208)/ABS(SimData!$B$208))/0.01</f>
        <v>0.44450649872639142</v>
      </c>
      <c r="D208">
        <f>((SimData!$E$208-SimData!$B$208)/ABS(SimData!$B$208))/0.01</f>
        <v>-1.0630887651517427</v>
      </c>
      <c r="E208">
        <f>((SimData!$F$208-SimData!$B$208)/ABS(SimData!$B$208))/0.01</f>
        <v>-1.3165294754256223</v>
      </c>
    </row>
    <row r="209" spans="1:5">
      <c r="A209">
        <v>201</v>
      </c>
      <c r="B209">
        <f>((SimData!$C$209-SimData!$B$209)/ABS(SimData!$B$209))/0.01</f>
        <v>-0.50072629459374285</v>
      </c>
      <c r="C209">
        <f>((SimData!$D$209-SimData!$B$209)/ABS(SimData!$B$209))/0.01</f>
        <v>0.25793461614708268</v>
      </c>
      <c r="D209">
        <f>((SimData!$E$209-SimData!$B$209)/ABS(SimData!$B$209))/0.01</f>
        <v>-0.61688050310933273</v>
      </c>
      <c r="E209">
        <f>((SimData!$F$209-SimData!$B$209)/ABS(SimData!$B$209))/0.01</f>
        <v>-0.76394501736914411</v>
      </c>
    </row>
    <row r="210" spans="1:5">
      <c r="A210">
        <v>202</v>
      </c>
      <c r="B210">
        <f>((SimData!$C$210-SimData!$B$210)/ABS(SimData!$B$210))/0.01</f>
        <v>-0.96566980989859941</v>
      </c>
      <c r="C210">
        <f>((SimData!$D$210-SimData!$B$210)/ABS(SimData!$B$210))/0.01</f>
        <v>0.47101230847520309</v>
      </c>
      <c r="D210">
        <f>((SimData!$E$210-SimData!$B$210)/ABS(SimData!$B$210))/0.01</f>
        <v>-1.1264804785148443</v>
      </c>
      <c r="E210">
        <f>((SimData!$F$210-SimData!$B$210)/ABS(SimData!$B$210))/0.01</f>
        <v>-1.3950337940450164</v>
      </c>
    </row>
    <row r="211" spans="1:5">
      <c r="A211">
        <v>203</v>
      </c>
      <c r="B211">
        <f>((SimData!$C$211-SimData!$B$211)/ABS(SimData!$B$211))/0.01</f>
        <v>-1.4587701471699968</v>
      </c>
      <c r="C211">
        <f>((SimData!$D$211-SimData!$B$211)/ABS(SimData!$B$211))/0.01</f>
        <v>0.52331478267148146</v>
      </c>
      <c r="D211">
        <f>((SimData!$E$211-SimData!$B$211)/ABS(SimData!$B$211))/0.01</f>
        <v>-1.2515679021338777</v>
      </c>
      <c r="E211">
        <f>((SimData!$F$211-SimData!$B$211)/ABS(SimData!$B$211))/0.01</f>
        <v>-1.5499421004798366</v>
      </c>
    </row>
    <row r="212" spans="1:5">
      <c r="A212">
        <v>204</v>
      </c>
      <c r="B212">
        <f>((SimData!$C$212-SimData!$B$212)/ABS(SimData!$B$212))/0.01</f>
        <v>-0.85682274617936638</v>
      </c>
      <c r="C212">
        <f>((SimData!$D$212-SimData!$B$212)/ABS(SimData!$B$212))/0.01</f>
        <v>0.32532619945901314</v>
      </c>
      <c r="D212">
        <f>((SimData!$E$212-SimData!$B$212)/ABS(SimData!$B$212))/0.01</f>
        <v>-0.77805527848382572</v>
      </c>
      <c r="E212">
        <f>((SimData!$F$212-SimData!$B$212)/ABS(SimData!$B$212))/0.01</f>
        <v>-0.96354391205351697</v>
      </c>
    </row>
    <row r="213" spans="1:5">
      <c r="A213">
        <v>205</v>
      </c>
      <c r="B213">
        <f>((SimData!$C$213-SimData!$B$213)/ABS(SimData!$B$213))/0.01</f>
        <v>-1.15605207117412</v>
      </c>
      <c r="C213">
        <f>((SimData!$D$213-SimData!$B$213)/ABS(SimData!$B$213))/0.01</f>
        <v>0.42138253198382442</v>
      </c>
      <c r="D213">
        <f>((SimData!$E$213-SimData!$B$213)/ABS(SimData!$B$213))/0.01</f>
        <v>-1.0077851209526978</v>
      </c>
      <c r="E213">
        <f>((SimData!$F$213-SimData!$B$213)/ABS(SimData!$B$213))/0.01</f>
        <v>-1.2480414243115665</v>
      </c>
    </row>
    <row r="214" spans="1:5">
      <c r="A214">
        <v>206</v>
      </c>
      <c r="B214">
        <f>((SimData!$C$214-SimData!$B$214)/ABS(SimData!$B$214))/0.01</f>
        <v>-1.2023092120239911</v>
      </c>
      <c r="C214">
        <f>((SimData!$D$214-SimData!$B$214)/ABS(SimData!$B$214))/0.01</f>
        <v>0.54451120598038827</v>
      </c>
      <c r="D214">
        <f>((SimData!$E$214-SimData!$B$214)/ABS(SimData!$B$214))/0.01</f>
        <v>-1.3022616030037184</v>
      </c>
      <c r="E214">
        <f>((SimData!$F$214-SimData!$B$214)/ABS(SimData!$B$214))/0.01</f>
        <v>-1.612721196263103</v>
      </c>
    </row>
    <row r="215" spans="1:5">
      <c r="A215">
        <v>207</v>
      </c>
      <c r="B215">
        <f>((SimData!$C$215-SimData!$B$215)/ABS(SimData!$B$215))/0.01</f>
        <v>-3.5203459869114222</v>
      </c>
      <c r="C215">
        <f>((SimData!$D$215-SimData!$B$215)/ABS(SimData!$B$215))/0.01</f>
        <v>1.4215259542072105</v>
      </c>
      <c r="D215">
        <f>((SimData!$E$215-SimData!$B$215)/ABS(SimData!$B$215))/0.01</f>
        <v>-3.3997439308974209</v>
      </c>
      <c r="E215">
        <f>((SimData!$F$215-SimData!$B$215)/ABS(SimData!$B$215))/0.01</f>
        <v>-4.2102439990387914</v>
      </c>
    </row>
    <row r="216" spans="1:5">
      <c r="A216">
        <v>208</v>
      </c>
      <c r="B216">
        <f>((SimData!$C$216-SimData!$B$216)/ABS(SimData!$B$216))/0.01</f>
        <v>-0.68458517806569674</v>
      </c>
      <c r="C216">
        <f>((SimData!$D$216-SimData!$B$216)/ABS(SimData!$B$216))/0.01</f>
        <v>0.37838260701168008</v>
      </c>
      <c r="D216">
        <f>((SimData!$E$216-SimData!$B$216)/ABS(SimData!$B$216))/0.01</f>
        <v>-0.90494582102968768</v>
      </c>
      <c r="E216">
        <f>((SimData!$F$216-SimData!$B$216)/ABS(SimData!$B$216))/0.01</f>
        <v>-1.1206852015585844</v>
      </c>
    </row>
    <row r="217" spans="1:5">
      <c r="A217">
        <v>209</v>
      </c>
      <c r="B217">
        <f>((SimData!$C$217-SimData!$B$217)/ABS(SimData!$B$217))/0.01</f>
        <v>-0.86525854265972912</v>
      </c>
      <c r="C217">
        <f>((SimData!$D$217-SimData!$B$217)/ABS(SimData!$B$217))/0.01</f>
        <v>0.2873497167450299</v>
      </c>
      <c r="D217">
        <f>((SimData!$E$217-SimData!$B$217)/ABS(SimData!$B$217))/0.01</f>
        <v>-0.68723012243122128</v>
      </c>
      <c r="E217">
        <f>((SimData!$F$217-SimData!$B$217)/ABS(SimData!$B$217))/0.01</f>
        <v>-0.85106600900998131</v>
      </c>
    </row>
    <row r="218" spans="1:5">
      <c r="A218">
        <v>210</v>
      </c>
      <c r="B218">
        <f>((SimData!$C$218-SimData!$B$218)/ABS(SimData!$B$218))/0.01</f>
        <v>-0.83918906732870224</v>
      </c>
      <c r="C218">
        <f>((SimData!$D$218-SimData!$B$218)/ABS(SimData!$B$218))/0.01</f>
        <v>0.44070954758962777</v>
      </c>
      <c r="D218">
        <f>((SimData!$E$218-SimData!$B$218)/ABS(SimData!$B$218))/0.01</f>
        <v>-1.0540079168248553</v>
      </c>
      <c r="E218">
        <f>((SimData!$F$218-SimData!$B$218)/ABS(SimData!$B$218))/0.01</f>
        <v>-1.3052837498793346</v>
      </c>
    </row>
    <row r="219" spans="1:5">
      <c r="A219">
        <v>211</v>
      </c>
      <c r="B219">
        <f>((SimData!$C$219-SimData!$B$219)/ABS(SimData!$B$219))/0.01</f>
        <v>-0.36721500563753484</v>
      </c>
      <c r="C219">
        <f>((SimData!$D$219-SimData!$B$219)/ABS(SimData!$B$219))/0.01</f>
        <v>0.17279375119250986</v>
      </c>
      <c r="D219">
        <f>((SimData!$E$219-SimData!$B$219)/ABS(SimData!$B$219))/0.01</f>
        <v>-0.41325626533589122</v>
      </c>
      <c r="E219">
        <f>((SimData!$F$219-SimData!$B$219)/ABS(SimData!$B$219))/0.01</f>
        <v>-0.51177669452778729</v>
      </c>
    </row>
    <row r="220" spans="1:5">
      <c r="A220">
        <v>212</v>
      </c>
      <c r="B220">
        <f>((SimData!$C$220-SimData!$B$220)/ABS(SimData!$B$220))/0.01</f>
        <v>-0.52760871948954902</v>
      </c>
      <c r="C220">
        <f>((SimData!$D$220-SimData!$B$220)/ABS(SimData!$B$220))/0.01</f>
        <v>0.28875120149964106</v>
      </c>
      <c r="D220">
        <f>((SimData!$E$220-SimData!$B$220)/ABS(SimData!$B$220))/0.01</f>
        <v>-0.69058193551249514</v>
      </c>
      <c r="E220">
        <f>((SimData!$F$220-SimData!$B$220)/ABS(SimData!$B$220))/0.01</f>
        <v>-0.85521689542912349</v>
      </c>
    </row>
    <row r="221" spans="1:5">
      <c r="A221">
        <v>213</v>
      </c>
      <c r="B221">
        <f>((SimData!$C$221-SimData!$B$221)/ABS(SimData!$B$221))/0.01</f>
        <v>-1.1923678244857978</v>
      </c>
      <c r="C221">
        <f>((SimData!$D$221-SimData!$B$221)/ABS(SimData!$B$221))/0.01</f>
        <v>0.36929447763241974</v>
      </c>
      <c r="D221">
        <f>((SimData!$E$221-SimData!$B$221)/ABS(SimData!$B$221))/0.01</f>
        <v>-0.88321050722204308</v>
      </c>
      <c r="E221">
        <f>((SimData!$F$221-SimData!$B$221)/ABS(SimData!$B$221))/0.01</f>
        <v>-1.0937681818107388</v>
      </c>
    </row>
    <row r="222" spans="1:5">
      <c r="A222">
        <v>214</v>
      </c>
      <c r="B222">
        <f>((SimData!$C$222-SimData!$B$222)/ABS(SimData!$B$222))/0.01</f>
        <v>-0.60177382349762421</v>
      </c>
      <c r="C222">
        <f>((SimData!$D$222-SimData!$B$222)/ABS(SimData!$B$222))/0.01</f>
        <v>0.22710382627998446</v>
      </c>
      <c r="D222">
        <f>((SimData!$E$222-SimData!$B$222)/ABS(SimData!$B$222))/0.01</f>
        <v>-0.54314509896481156</v>
      </c>
      <c r="E222">
        <f>((SimData!$F$222-SimData!$B$222)/ABS(SimData!$B$222))/0.01</f>
        <v>-0.67263106869355815</v>
      </c>
    </row>
    <row r="223" spans="1:5">
      <c r="A223">
        <v>215</v>
      </c>
      <c r="B223">
        <f>((SimData!$C$223-SimData!$B$223)/ABS(SimData!$B$223))/0.01</f>
        <v>-1.0139353488152754</v>
      </c>
      <c r="C223">
        <f>((SimData!$D$223-SimData!$B$223)/ABS(SimData!$B$223))/0.01</f>
        <v>0.40407101337498785</v>
      </c>
      <c r="D223">
        <f>((SimData!$E$223-SimData!$B$223)/ABS(SimData!$B$223))/0.01</f>
        <v>-0.96638261954169202</v>
      </c>
      <c r="E223">
        <f>((SimData!$F$223-SimData!$B$223)/ABS(SimData!$B$223))/0.01</f>
        <v>-1.1967685529853211</v>
      </c>
    </row>
    <row r="224" spans="1:5">
      <c r="A224">
        <v>216</v>
      </c>
      <c r="B224">
        <f>((SimData!$C$224-SimData!$B$224)/ABS(SimData!$B$224))/0.01</f>
        <v>-1.5657126069679992</v>
      </c>
      <c r="C224">
        <f>((SimData!$D$224-SimData!$B$224)/ABS(SimData!$B$224))/0.01</f>
        <v>0.58988219057200941</v>
      </c>
      <c r="D224">
        <f>((SimData!$E$224-SimData!$B$224)/ABS(SimData!$B$224))/0.01</f>
        <v>-1.4107715665733604</v>
      </c>
      <c r="E224">
        <f>((SimData!$F$224-SimData!$B$224)/ABS(SimData!$B$224))/0.01</f>
        <v>-1.7470999707357449</v>
      </c>
    </row>
    <row r="225" spans="1:5">
      <c r="A225">
        <v>217</v>
      </c>
      <c r="B225">
        <f>((SimData!$C$225-SimData!$B$225)/ABS(SimData!$B$225))/0.01</f>
        <v>-2.5312227356281043</v>
      </c>
      <c r="C225">
        <f>((SimData!$D$225-SimData!$B$225)/ABS(SimData!$B$225))/0.01</f>
        <v>0.91896566210592778</v>
      </c>
      <c r="D225">
        <f>((SimData!$E$225-SimData!$B$225)/ABS(SimData!$B$225))/0.01</f>
        <v>-2.1978127963130047</v>
      </c>
      <c r="E225">
        <f>((SimData!$F$225-SimData!$B$225)/ABS(SimData!$B$225))/0.01</f>
        <v>-2.7217720877715688</v>
      </c>
    </row>
    <row r="226" spans="1:5">
      <c r="A226">
        <v>218</v>
      </c>
      <c r="B226">
        <f>((SimData!$C$226-SimData!$B$226)/ABS(SimData!$B$226))/0.01</f>
        <v>-6.7326199255979242</v>
      </c>
      <c r="C226">
        <f>((SimData!$D$226-SimData!$B$226)/ABS(SimData!$B$226))/0.01</f>
        <v>2.8191780615291235</v>
      </c>
      <c r="D226">
        <f>((SimData!$E$226-SimData!$B$226)/ABS(SimData!$B$226))/0.01</f>
        <v>-6.7423907923989095</v>
      </c>
      <c r="E226">
        <f>((SimData!$F$226-SimData!$B$226)/ABS(SimData!$B$226))/0.01</f>
        <v>-8.3497789686113837</v>
      </c>
    </row>
    <row r="227" spans="1:5">
      <c r="A227">
        <v>219</v>
      </c>
      <c r="B227">
        <f>((SimData!$C$227-SimData!$B$227)/ABS(SimData!$B$227))/0.01</f>
        <v>-0.54112488332201636</v>
      </c>
      <c r="C227">
        <f>((SimData!$D$227-SimData!$B$227)/ABS(SimData!$B$227))/0.01</f>
        <v>0.24400820236020504</v>
      </c>
      <c r="D227">
        <f>((SimData!$E$227-SimData!$B$227)/ABS(SimData!$B$227))/0.01</f>
        <v>-0.58357387187197973</v>
      </c>
      <c r="E227">
        <f>((SimData!$F$227-SimData!$B$227)/ABS(SimData!$B$227))/0.01</f>
        <v>-0.72269807432122335</v>
      </c>
    </row>
    <row r="228" spans="1:5">
      <c r="A228">
        <v>220</v>
      </c>
      <c r="B228">
        <f>((SimData!$C$228-SimData!$B$228)/ABS(SimData!$B$228))/0.01</f>
        <v>-0.74594743928586604</v>
      </c>
      <c r="C228">
        <f>((SimData!$D$228-SimData!$B$228)/ABS(SimData!$B$228))/0.01</f>
        <v>0.25940610799151681</v>
      </c>
      <c r="D228">
        <f>((SimData!$E$228-SimData!$B$228)/ABS(SimData!$B$228))/0.01</f>
        <v>-0.6203997462528118</v>
      </c>
      <c r="E228">
        <f>((SimData!$F$228-SimData!$B$228)/ABS(SimData!$B$228))/0.01</f>
        <v>-0.76830324923225934</v>
      </c>
    </row>
    <row r="229" spans="1:5">
      <c r="A229">
        <v>221</v>
      </c>
      <c r="B229">
        <f>((SimData!$C$229-SimData!$B$229)/ABS(SimData!$B$229))/0.01</f>
        <v>-0.35752205757443323</v>
      </c>
      <c r="C229">
        <f>((SimData!$D$229-SimData!$B$229)/ABS(SimData!$B$229))/0.01</f>
        <v>0.20373721045357421</v>
      </c>
      <c r="D229">
        <f>((SimData!$E$229-SimData!$B$229)/ABS(SimData!$B$229))/0.01</f>
        <v>-0.4872611313831236</v>
      </c>
      <c r="E229">
        <f>((SimData!$F$229-SimData!$B$229)/ABS(SimData!$B$229))/0.01</f>
        <v>-0.60342434491211316</v>
      </c>
    </row>
    <row r="230" spans="1:5">
      <c r="A230">
        <v>222</v>
      </c>
      <c r="B230">
        <f>((SimData!$C$230-SimData!$B$230)/ABS(SimData!$B$230))/0.01</f>
        <v>-1.8752375175184128</v>
      </c>
      <c r="C230">
        <f>((SimData!$D$230-SimData!$B$230)/ABS(SimData!$B$230))/0.01</f>
        <v>0.60926037866715943</v>
      </c>
      <c r="D230">
        <f>((SimData!$E$230-SimData!$B$230)/ABS(SimData!$B$230))/0.01</f>
        <v>-1.4571167473795485</v>
      </c>
      <c r="E230">
        <f>((SimData!$F$230-SimData!$B$230)/ABS(SimData!$B$230))/0.01</f>
        <v>-1.8044938578459879</v>
      </c>
    </row>
    <row r="231" spans="1:5">
      <c r="A231">
        <v>223</v>
      </c>
      <c r="B231">
        <f>((SimData!$C$231-SimData!$B$231)/ABS(SimData!$B$231))/0.01</f>
        <v>-0.96870707009134471</v>
      </c>
      <c r="C231">
        <f>((SimData!$D$231-SimData!$B$231)/ABS(SimData!$B$231))/0.01</f>
        <v>0.42070825278810381</v>
      </c>
      <c r="D231">
        <f>((SimData!$E$231-SimData!$B$231)/ABS(SimData!$B$231))/0.01</f>
        <v>-1.006172504175187</v>
      </c>
      <c r="E231">
        <f>((SimData!$F$231-SimData!$B$231)/ABS(SimData!$B$231))/0.01</f>
        <v>-1.246044359165376</v>
      </c>
    </row>
    <row r="232" spans="1:5">
      <c r="A232">
        <v>224</v>
      </c>
      <c r="B232">
        <f>((SimData!$C$232-SimData!$B$232)/ABS(SimData!$B$232))/0.01</f>
        <v>-2.5347144638741557</v>
      </c>
      <c r="C232">
        <f>((SimData!$D$232-SimData!$B$232)/ABS(SimData!$B$232))/0.01</f>
        <v>0.84680805073487242</v>
      </c>
      <c r="D232">
        <f>((SimData!$E$232-SimData!$B$232)/ABS(SimData!$B$232))/0.01</f>
        <v>-2.0252395129334175</v>
      </c>
      <c r="E232">
        <f>((SimData!$F$232-SimData!$B$232)/ABS(SimData!$B$232))/0.01</f>
        <v>-2.5080572770354004</v>
      </c>
    </row>
    <row r="233" spans="1:5">
      <c r="A233">
        <v>225</v>
      </c>
      <c r="B233">
        <f>((SimData!$C$233-SimData!$B$233)/ABS(SimData!$B$233))/0.01</f>
        <v>-1.1049619240922881</v>
      </c>
      <c r="C233">
        <f>((SimData!$D$233-SimData!$B$233)/ABS(SimData!$B$233))/0.01</f>
        <v>0.72732509300411419</v>
      </c>
      <c r="D233">
        <f>((SimData!$E$233-SimData!$B$233)/ABS(SimData!$B$233))/0.01</f>
        <v>-1.7394821835026286</v>
      </c>
      <c r="E233">
        <f>((SimData!$F$233-SimData!$B$233)/ABS(SimData!$B$233))/0.01</f>
        <v>-2.1541753065483773</v>
      </c>
    </row>
    <row r="234" spans="1:5">
      <c r="A234">
        <v>226</v>
      </c>
      <c r="B234">
        <f>((SimData!$C$234-SimData!$B$234)/ABS(SimData!$B$234))/0.01</f>
        <v>-1.1944533430982982</v>
      </c>
      <c r="C234">
        <f>((SimData!$D$234-SimData!$B$234)/ABS(SimData!$B$234))/0.01</f>
        <v>0.43967954957653821</v>
      </c>
      <c r="D234">
        <f>((SimData!$E$234-SimData!$B$234)/ABS(SimData!$B$234))/0.01</f>
        <v>-1.0515445573036382</v>
      </c>
      <c r="E234">
        <f>((SimData!$F$234-SimData!$B$234)/ABS(SimData!$B$234))/0.01</f>
        <v>-1.3022331246403365</v>
      </c>
    </row>
    <row r="235" spans="1:5">
      <c r="A235">
        <v>227</v>
      </c>
      <c r="B235">
        <f>((SimData!$C$235-SimData!$B$235)/ABS(SimData!$B$235))/0.01</f>
        <v>-12.105438615023953</v>
      </c>
      <c r="C235">
        <f>((SimData!$D$235-SimData!$B$235)/ABS(SimData!$B$235))/0.01</f>
        <v>4.5254907452308544</v>
      </c>
      <c r="D235">
        <f>((SimData!$E$235-SimData!$B$235)/ABS(SimData!$B$235))/0.01</f>
        <v>-10.823235164925908</v>
      </c>
      <c r="E235">
        <f>((SimData!$F$235-SimData!$B$235)/ABS(SimData!$B$235))/0.01</f>
        <v>-13.403497977944811</v>
      </c>
    </row>
    <row r="236" spans="1:5">
      <c r="A236">
        <v>228</v>
      </c>
      <c r="B236">
        <f>((SimData!$C$236-SimData!$B$236)/ABS(SimData!$B$236))/0.01</f>
        <v>-0.71328388906580498</v>
      </c>
      <c r="C236">
        <f>((SimData!$D$236-SimData!$B$236)/ABS(SimData!$B$236))/0.01</f>
        <v>0.51883176804220066</v>
      </c>
      <c r="D236">
        <f>((SimData!$E$236-SimData!$B$236)/ABS(SimData!$B$236))/0.01</f>
        <v>-1.2408462535191109</v>
      </c>
      <c r="E236">
        <f>((SimData!$F$236-SimData!$B$236)/ABS(SimData!$B$236))/0.01</f>
        <v>-1.5366644073189601</v>
      </c>
    </row>
    <row r="237" spans="1:5">
      <c r="A237">
        <v>229</v>
      </c>
      <c r="B237">
        <f>((SimData!$C$237-SimData!$B$237)/ABS(SimData!$B$237))/0.01</f>
        <v>-1.6084139152095347</v>
      </c>
      <c r="C237">
        <f>((SimData!$D$237-SimData!$B$237)/ABS(SimData!$B$237))/0.01</f>
        <v>0.98777402153456118</v>
      </c>
      <c r="D237">
        <f>((SimData!$E$237-SimData!$B$237)/ABS(SimData!$B$237))/0.01</f>
        <v>-2.3623759558318587</v>
      </c>
      <c r="E237">
        <f>((SimData!$F$237-SimData!$B$237)/ABS(SimData!$B$237))/0.01</f>
        <v>-2.925567158491567</v>
      </c>
    </row>
    <row r="238" spans="1:5">
      <c r="A238">
        <v>230</v>
      </c>
      <c r="B238">
        <f>((SimData!$C$238-SimData!$B$238)/ABS(SimData!$B$238))/0.01</f>
        <v>-0.56838897379202558</v>
      </c>
      <c r="C238">
        <f>((SimData!$D$238-SimData!$B$238)/ABS(SimData!$B$238))/0.01</f>
        <v>0.22178975892184397</v>
      </c>
      <c r="D238">
        <f>((SimData!$E$238-SimData!$B$238)/ABS(SimData!$B$238))/0.01</f>
        <v>-0.53043589151371229</v>
      </c>
      <c r="E238">
        <f>((SimData!$F$238-SimData!$B$238)/ABS(SimData!$B$238))/0.01</f>
        <v>-0.65689198201786614</v>
      </c>
    </row>
    <row r="239" spans="1:5">
      <c r="A239">
        <v>231</v>
      </c>
      <c r="B239">
        <f>((SimData!$C$239-SimData!$B$239)/ABS(SimData!$B$239))/0.01</f>
        <v>-0.38161542899960504</v>
      </c>
      <c r="C239">
        <f>((SimData!$D$239-SimData!$B$239)/ABS(SimData!$B$239))/0.01</f>
        <v>0.18895323360910135</v>
      </c>
      <c r="D239">
        <f>((SimData!$E$239-SimData!$B$239)/ABS(SimData!$B$239))/0.01</f>
        <v>-0.45190353878855816</v>
      </c>
      <c r="E239">
        <f>((SimData!$F$239-SimData!$B$239)/ABS(SimData!$B$239))/0.01</f>
        <v>-0.55963749064675039</v>
      </c>
    </row>
    <row r="240" spans="1:5">
      <c r="A240">
        <v>232</v>
      </c>
      <c r="B240">
        <f>((SimData!$C$240-SimData!$B$240)/ABS(SimData!$B$240))/0.01</f>
        <v>-0.50706497735215605</v>
      </c>
      <c r="C240">
        <f>((SimData!$D$240-SimData!$B$240)/ABS(SimData!$B$240))/0.01</f>
        <v>0.2271775831491552</v>
      </c>
      <c r="D240">
        <f>((SimData!$E$240-SimData!$B$240)/ABS(SimData!$B$240))/0.01</f>
        <v>-0.5433214970584076</v>
      </c>
      <c r="E240">
        <f>((SimData!$F$240-SimData!$B$240)/ABS(SimData!$B$240))/0.01</f>
        <v>-0.67284952015052713</v>
      </c>
    </row>
    <row r="241" spans="1:5">
      <c r="A241">
        <v>233</v>
      </c>
      <c r="B241">
        <f>((SimData!$C$241-SimData!$B$241)/ABS(SimData!$B$241))/0.01</f>
        <v>-26.909058194390454</v>
      </c>
      <c r="C241">
        <f>((SimData!$D$241-SimData!$B$241)/ABS(SimData!$B$241))/0.01</f>
        <v>12.945337964625022</v>
      </c>
      <c r="D241">
        <f>((SimData!$E$241-SimData!$B$241)/ABS(SimData!$B$241))/0.01</f>
        <v>-30.960274800747687</v>
      </c>
      <c r="E241">
        <f>((SimData!$F$241-SimData!$B$241)/ABS(SimData!$B$241))/0.01</f>
        <v>-38.341214467300716</v>
      </c>
    </row>
    <row r="242" spans="1:5">
      <c r="A242">
        <v>234</v>
      </c>
      <c r="B242">
        <f>((SimData!$C$242-SimData!$B$242)/ABS(SimData!$B$242))/0.01</f>
        <v>-1.6623328021061179</v>
      </c>
      <c r="C242">
        <f>((SimData!$D$242-SimData!$B$242)/ABS(SimData!$B$242))/0.01</f>
        <v>0.67870307797416796</v>
      </c>
      <c r="D242">
        <f>((SimData!$E$242-SimData!$B$242)/ABS(SimData!$B$242))/0.01</f>
        <v>-1.6231970041734667</v>
      </c>
      <c r="E242">
        <f>((SimData!$F$242-SimData!$B$242)/ABS(SimData!$B$242))/0.01</f>
        <v>-2.0101677023290025</v>
      </c>
    </row>
    <row r="243" spans="1:5">
      <c r="A243">
        <v>235</v>
      </c>
      <c r="B243">
        <f>((SimData!$C$243-SimData!$B$243)/ABS(SimData!$B$243))/0.01</f>
        <v>-1.0374788059414615</v>
      </c>
      <c r="C243">
        <f>((SimData!$D$243-SimData!$B$243)/ABS(SimData!$B$243))/0.01</f>
        <v>0.56112738401939388</v>
      </c>
      <c r="D243">
        <f>((SimData!$E$243-SimData!$B$243)/ABS(SimData!$B$243))/0.01</f>
        <v>-1.3420011169222723</v>
      </c>
      <c r="E243">
        <f>((SimData!$F$243-SimData!$B$243)/ABS(SimData!$B$243))/0.01</f>
        <v>-1.6619346233332659</v>
      </c>
    </row>
    <row r="244" spans="1:5">
      <c r="A244">
        <v>236</v>
      </c>
      <c r="B244">
        <f>((SimData!$C$244-SimData!$B$244)/ABS(SimData!$B$244))/0.01</f>
        <v>-1.1033649043833738</v>
      </c>
      <c r="C244">
        <f>((SimData!$D$244-SimData!$B$244)/ABS(SimData!$B$244))/0.01</f>
        <v>0.39160081064237667</v>
      </c>
      <c r="D244">
        <f>((SimData!$E$244-SimData!$B$244)/ABS(SimData!$B$244))/0.01</f>
        <v>-0.93655868566852929</v>
      </c>
      <c r="E244">
        <f>((SimData!$F$244-SimData!$B$244)/ABS(SimData!$B$244))/0.01</f>
        <v>-1.1598345834954729</v>
      </c>
    </row>
    <row r="245" spans="1:5">
      <c r="A245">
        <v>237</v>
      </c>
      <c r="B245">
        <f>((SimData!$C$245-SimData!$B$245)/ABS(SimData!$B$245))/0.01</f>
        <v>-0.39858695560730684</v>
      </c>
      <c r="C245">
        <f>((SimData!$D$245-SimData!$B$245)/ABS(SimData!$B$245))/0.01</f>
        <v>0.19531708849851412</v>
      </c>
      <c r="D245">
        <f>((SimData!$E$245-SimData!$B$245)/ABS(SimData!$B$245))/0.01</f>
        <v>-0.4671234346851677</v>
      </c>
      <c r="E245">
        <f>((SimData!$F$245-SimData!$B$245)/ABS(SimData!$B$245))/0.01</f>
        <v>-0.57848581471677174</v>
      </c>
    </row>
    <row r="246" spans="1:5">
      <c r="A246">
        <v>238</v>
      </c>
      <c r="B246">
        <f>((SimData!$C$246-SimData!$B$246)/ABS(SimData!$B$246))/0.01</f>
        <v>-0.66465152383684067</v>
      </c>
      <c r="C246">
        <f>((SimData!$D$246-SimData!$B$246)/ABS(SimData!$B$246))/0.01</f>
        <v>0.22322416123470348</v>
      </c>
      <c r="D246">
        <f>((SimData!$E$246-SimData!$B$246)/ABS(SimData!$B$246))/0.01</f>
        <v>-0.53386643074734064</v>
      </c>
      <c r="E246">
        <f>((SimData!$F$246-SimData!$B$246)/ABS(SimData!$B$246))/0.01</f>
        <v>-0.66114036292990308</v>
      </c>
    </row>
    <row r="247" spans="1:5">
      <c r="A247">
        <v>239</v>
      </c>
      <c r="B247">
        <f>((SimData!$C$247-SimData!$B$247)/ABS(SimData!$B$247))/0.01</f>
        <v>-0.66717587565770775</v>
      </c>
      <c r="C247">
        <f>((SimData!$D$247-SimData!$B$247)/ABS(SimData!$B$247))/0.01</f>
        <v>0.24965040981925612</v>
      </c>
      <c r="D247">
        <f>((SimData!$E$247-SimData!$B$247)/ABS(SimData!$B$247))/0.01</f>
        <v>-0.59706786437274861</v>
      </c>
      <c r="E247">
        <f>((SimData!$F$247-SimData!$B$247)/ABS(SimData!$B$247))/0.01</f>
        <v>-0.73940903905982114</v>
      </c>
    </row>
    <row r="248" spans="1:5">
      <c r="A248">
        <v>240</v>
      </c>
      <c r="B248">
        <f>((SimData!$C$248-SimData!$B$248)/ABS(SimData!$B$248))/0.01</f>
        <v>-0.52549705585819995</v>
      </c>
      <c r="C248">
        <f>((SimData!$D$248-SimData!$B$248)/ABS(SimData!$B$248))/0.01</f>
        <v>0.23021890618674937</v>
      </c>
      <c r="D248">
        <f>((SimData!$E$248-SimData!$B$248)/ABS(SimData!$B$248))/0.01</f>
        <v>-0.55059517328531271</v>
      </c>
      <c r="E248">
        <f>((SimData!$F$248-SimData!$B$248)/ABS(SimData!$B$248))/0.01</f>
        <v>-0.68185724317543372</v>
      </c>
    </row>
    <row r="249" spans="1:5">
      <c r="A249">
        <v>241</v>
      </c>
      <c r="B249">
        <f>((SimData!$C$249-SimData!$B$249)/ABS(SimData!$B$249))/0.01</f>
        <v>-0.85005729715869749</v>
      </c>
      <c r="C249">
        <f>((SimData!$D$249-SimData!$B$249)/ABS(SimData!$B$249))/0.01</f>
        <v>0.31640091704680068</v>
      </c>
      <c r="D249">
        <f>((SimData!$E$249-SimData!$B$249)/ABS(SimData!$B$249))/0.01</f>
        <v>-0.75670943205538455</v>
      </c>
      <c r="E249">
        <f>((SimData!$F$249-SimData!$B$249)/ABS(SimData!$B$249))/0.01</f>
        <v>-0.93710920883569526</v>
      </c>
    </row>
    <row r="250" spans="1:5">
      <c r="A250">
        <v>242</v>
      </c>
      <c r="B250">
        <f>((SimData!$C$250-SimData!$B$250)/ABS(SimData!$B$250))/0.01</f>
        <v>-1.6823118599780673</v>
      </c>
      <c r="C250">
        <f>((SimData!$D$250-SimData!$B$250)/ABS(SimData!$B$250))/0.01</f>
        <v>0.59184534552921453</v>
      </c>
      <c r="D250">
        <f>((SimData!$E$250-SimData!$B$250)/ABS(SimData!$B$250))/0.01</f>
        <v>-1.4154666789852126</v>
      </c>
      <c r="E250">
        <f>((SimData!$F$250-SimData!$B$250)/ABS(SimData!$B$250))/0.01</f>
        <v>-1.7529143994864753</v>
      </c>
    </row>
    <row r="251" spans="1:5">
      <c r="A251">
        <v>243</v>
      </c>
      <c r="B251">
        <f>((SimData!$C$251-SimData!$B$251)/ABS(SimData!$B$251))/0.01</f>
        <v>-0.76146541568432879</v>
      </c>
      <c r="C251">
        <f>((SimData!$D$251-SimData!$B$251)/ABS(SimData!$B$251))/0.01</f>
        <v>0.27808312739098989</v>
      </c>
      <c r="D251">
        <f>((SimData!$E$251-SimData!$B$251)/ABS(SimData!$B$251))/0.01</f>
        <v>-0.66506800092846552</v>
      </c>
      <c r="E251">
        <f>((SimData!$F$251-SimData!$B$251)/ABS(SimData!$B$251))/0.01</f>
        <v>-0.82362043047243794</v>
      </c>
    </row>
    <row r="252" spans="1:5">
      <c r="A252">
        <v>244</v>
      </c>
      <c r="B252">
        <f>((SimData!$C$252-SimData!$B$252)/ABS(SimData!$B$252))/0.01</f>
        <v>-1.4178953012610318</v>
      </c>
      <c r="C252">
        <f>((SimData!$D$252-SimData!$B$252)/ABS(SimData!$B$252))/0.01</f>
        <v>0.72494326305010615</v>
      </c>
      <c r="D252">
        <f>((SimData!$E$252-SimData!$B$252)/ABS(SimData!$B$252))/0.01</f>
        <v>-1.7337857613537861</v>
      </c>
      <c r="E252">
        <f>((SimData!$F$252-SimData!$B$252)/ABS(SimData!$B$252))/0.01</f>
        <v>-2.1471208554910652</v>
      </c>
    </row>
    <row r="253" spans="1:5">
      <c r="A253">
        <v>245</v>
      </c>
      <c r="B253">
        <f>((SimData!$C$253-SimData!$B$253)/ABS(SimData!$B$253))/0.01</f>
        <v>-1.4509294637667645</v>
      </c>
      <c r="C253">
        <f>((SimData!$D$253-SimData!$B$253)/ABS(SimData!$B$253))/0.01</f>
        <v>0.67983125353497187</v>
      </c>
      <c r="D253">
        <f>((SimData!$E$253-SimData!$B$253)/ABS(SimData!$B$253))/0.01</f>
        <v>-1.6258951666688504</v>
      </c>
      <c r="E253">
        <f>((SimData!$F$253-SimData!$B$253)/ABS(SimData!$B$253))/0.01</f>
        <v>-2.0135091076482148</v>
      </c>
    </row>
    <row r="254" spans="1:5">
      <c r="A254">
        <v>246</v>
      </c>
      <c r="B254">
        <f>((SimData!$C$254-SimData!$B$254)/ABS(SimData!$B$254))/0.01</f>
        <v>-11.973510858843937</v>
      </c>
      <c r="C254">
        <f>((SimData!$D$254-SimData!$B$254)/ABS(SimData!$B$254))/0.01</f>
        <v>4.5362349161080413</v>
      </c>
      <c r="D254">
        <f>((SimData!$E$254-SimData!$B$254)/ABS(SimData!$B$254))/0.01</f>
        <v>-10.848931093744309</v>
      </c>
      <c r="E254">
        <f>((SimData!$F$254-SimData!$B$254)/ABS(SimData!$B$254))/0.01</f>
        <v>-13.435319824621649</v>
      </c>
    </row>
    <row r="255" spans="1:5">
      <c r="A255">
        <v>247</v>
      </c>
      <c r="B255">
        <f>((SimData!$C$255-SimData!$B$255)/ABS(SimData!$B$255))/0.01</f>
        <v>-0.47942072483140774</v>
      </c>
      <c r="C255">
        <f>((SimData!$D$255-SimData!$B$255)/ABS(SimData!$B$255))/0.01</f>
        <v>0.20856018360806181</v>
      </c>
      <c r="D255">
        <f>((SimData!$E$255-SimData!$B$255)/ABS(SimData!$B$255))/0.01</f>
        <v>-0.49879583017796242</v>
      </c>
      <c r="E255">
        <f>((SimData!$F$255-SimData!$B$255)/ABS(SimData!$B$255))/0.01</f>
        <v>-0.61770891968266406</v>
      </c>
    </row>
    <row r="256" spans="1:5">
      <c r="A256">
        <v>248</v>
      </c>
      <c r="B256">
        <f>((SimData!$C$256-SimData!$B$256)/ABS(SimData!$B$256))/0.01</f>
        <v>-1.1458558799393963</v>
      </c>
      <c r="C256">
        <f>((SimData!$D$256-SimData!$B$256)/ABS(SimData!$B$256))/0.01</f>
        <v>0.6113965495893382</v>
      </c>
      <c r="D256">
        <f>((SimData!$E$256-SimData!$B$256)/ABS(SimData!$B$256))/0.01</f>
        <v>-1.4622256475064437</v>
      </c>
      <c r="E256">
        <f>((SimData!$F$256-SimData!$B$256)/ABS(SimData!$B$256))/0.01</f>
        <v>-1.8108207214387495</v>
      </c>
    </row>
    <row r="257" spans="1:5">
      <c r="A257">
        <v>249</v>
      </c>
      <c r="B257">
        <f>((SimData!$C$257-SimData!$B$257)/ABS(SimData!$B$257))/0.01</f>
        <v>-4.143629589129687</v>
      </c>
      <c r="C257">
        <f>((SimData!$D$257-SimData!$B$257)/ABS(SimData!$B$257))/0.01</f>
        <v>1.2898797482580791</v>
      </c>
      <c r="D257">
        <f>((SimData!$E$257-SimData!$B$257)/ABS(SimData!$B$257))/0.01</f>
        <v>-3.084896784859239</v>
      </c>
      <c r="E257">
        <f>((SimData!$F$257-SimData!$B$257)/ABS(SimData!$B$257))/0.01</f>
        <v>-3.8203371901245999</v>
      </c>
    </row>
    <row r="258" spans="1:5">
      <c r="A258">
        <v>250</v>
      </c>
      <c r="B258">
        <f>((SimData!$C$258-SimData!$B$258)/ABS(SimData!$B$258))/0.01</f>
        <v>-0.48400855470108517</v>
      </c>
      <c r="C258">
        <f>((SimData!$D$258-SimData!$B$258)/ABS(SimData!$B$258))/0.01</f>
        <v>0.22964031578096189</v>
      </c>
      <c r="D258">
        <f>((SimData!$E$258-SimData!$B$258)/ABS(SimData!$B$258))/0.01</f>
        <v>-0.54921140732955664</v>
      </c>
      <c r="E258">
        <f>((SimData!$F$258-SimData!$B$258)/ABS(SimData!$B$258))/0.01</f>
        <v>-0.68014358696203303</v>
      </c>
    </row>
    <row r="259" spans="1:5">
      <c r="A259">
        <v>251</v>
      </c>
      <c r="B259">
        <f>((SimData!$C$259-SimData!$B$259)/ABS(SimData!$B$259))/0.01</f>
        <v>-0.55317172216271826</v>
      </c>
      <c r="C259">
        <f>((SimData!$D$259-SimData!$B$259)/ABS(SimData!$B$259))/0.01</f>
        <v>0.23447832878093511</v>
      </c>
      <c r="D259">
        <f>((SimData!$E$259-SimData!$B$259)/ABS(SimData!$B$259))/0.01</f>
        <v>-0.56078207565656302</v>
      </c>
      <c r="E259">
        <f>((SimData!$F$259-SimData!$B$259)/ABS(SimData!$B$259))/0.01</f>
        <v>-0.6944727064130316</v>
      </c>
    </row>
    <row r="260" spans="1:5">
      <c r="A260">
        <v>252</v>
      </c>
      <c r="B260">
        <f>((SimData!$C$260-SimData!$B$260)/ABS(SimData!$B$260))/0.01</f>
        <v>-1.1758457705584611</v>
      </c>
      <c r="C260">
        <f>((SimData!$D$260-SimData!$B$260)/ABS(SimData!$B$260))/0.01</f>
        <v>0.62267932738821685</v>
      </c>
      <c r="D260">
        <f>((SimData!$E$260-SimData!$B$260)/ABS(SimData!$B$260))/0.01</f>
        <v>-1.489209717147792</v>
      </c>
      <c r="E260">
        <f>((SimData!$F$260-SimData!$B$260)/ABS(SimData!$B$260))/0.01</f>
        <v>-1.8442378021324912</v>
      </c>
    </row>
    <row r="261" spans="1:5">
      <c r="A261">
        <v>253</v>
      </c>
      <c r="B261">
        <f>((SimData!$C$261-SimData!$B$261)/ABS(SimData!$B$261))/0.01</f>
        <v>-10.158462140497047</v>
      </c>
      <c r="C261">
        <f>((SimData!$D$261-SimData!$B$261)/ABS(SimData!$B$261))/0.01</f>
        <v>3.353913142866479</v>
      </c>
      <c r="D261">
        <f>((SimData!$E$261-SimData!$B$261)/ABS(SimData!$B$261))/0.01</f>
        <v>-8.0212716612522001</v>
      </c>
      <c r="E261">
        <f>((SimData!$F$261-SimData!$B$261)/ABS(SimData!$B$261))/0.01</f>
        <v>-9.9335454560344321</v>
      </c>
    </row>
    <row r="262" spans="1:5">
      <c r="A262">
        <v>254</v>
      </c>
      <c r="B262">
        <f>((SimData!$C$262-SimData!$B$262)/ABS(SimData!$B$262))/0.01</f>
        <v>-0.3249535945305006</v>
      </c>
      <c r="C262">
        <f>((SimData!$D$262-SimData!$B$262)/ABS(SimData!$B$262))/0.01</f>
        <v>0.16725442141051927</v>
      </c>
      <c r="D262">
        <f>((SimData!$E$262-SimData!$B$262)/ABS(SimData!$B$262))/0.01</f>
        <v>-0.40000831671289788</v>
      </c>
      <c r="E262">
        <f>((SimData!$F$262-SimData!$B$262)/ABS(SimData!$B$262))/0.01</f>
        <v>-0.49537043060814906</v>
      </c>
    </row>
    <row r="263" spans="1:5">
      <c r="A263">
        <v>255</v>
      </c>
      <c r="B263">
        <f>((SimData!$C$263-SimData!$B$263)/ABS(SimData!$B$263))/0.01</f>
        <v>-0.47808622846643878</v>
      </c>
      <c r="C263">
        <f>((SimData!$D$263-SimData!$B$263)/ABS(SimData!$B$263))/0.01</f>
        <v>0.23241934540748488</v>
      </c>
      <c r="D263">
        <f>((SimData!$E$263-SimData!$B$263)/ABS(SimData!$B$263))/0.01</f>
        <v>-0.55585777849051243</v>
      </c>
      <c r="E263">
        <f>((SimData!$F$263-SimData!$B$263)/ABS(SimData!$B$263))/0.01</f>
        <v>-0.68837445518754414</v>
      </c>
    </row>
    <row r="264" spans="1:5">
      <c r="A264">
        <v>256</v>
      </c>
      <c r="B264">
        <f>((SimData!$C$264-SimData!$B$264)/ABS(SimData!$B$264))/0.01</f>
        <v>-0.31405296631741325</v>
      </c>
      <c r="C264">
        <f>((SimData!$D$264-SimData!$B$264)/ABS(SimData!$B$264))/0.01</f>
        <v>0.17690114651045707</v>
      </c>
      <c r="D264">
        <f>((SimData!$E$264-SimData!$B$264)/ABS(SimData!$B$264))/0.01</f>
        <v>-0.42307957687144687</v>
      </c>
      <c r="E264">
        <f>((SimData!$F$264-SimData!$B$264)/ABS(SimData!$B$264))/0.01</f>
        <v>-0.52394188675516384</v>
      </c>
    </row>
    <row r="265" spans="1:5">
      <c r="A265">
        <v>257</v>
      </c>
      <c r="B265">
        <f>((SimData!$C$265-SimData!$B$265)/ABS(SimData!$B$265))/0.01</f>
        <v>-0.93652043312706312</v>
      </c>
      <c r="C265">
        <f>((SimData!$D$265-SimData!$B$265)/ABS(SimData!$B$265))/0.01</f>
        <v>0.30251131416440386</v>
      </c>
      <c r="D265">
        <f>((SimData!$E$265-SimData!$B$265)/ABS(SimData!$B$265))/0.01</f>
        <v>-0.72349083835885086</v>
      </c>
      <c r="E265">
        <f>((SimData!$F$265-SimData!$B$265)/ABS(SimData!$B$265))/0.01</f>
        <v>-0.89597129150718935</v>
      </c>
    </row>
    <row r="266" spans="1:5">
      <c r="A266">
        <v>258</v>
      </c>
      <c r="B266">
        <f>((SimData!$C$266-SimData!$B$266)/ABS(SimData!$B$266))/0.01</f>
        <v>-0.24638012892087502</v>
      </c>
      <c r="C266">
        <f>((SimData!$D$266-SimData!$B$266)/ABS(SimData!$B$266))/0.01</f>
        <v>0.14389617113156342</v>
      </c>
      <c r="D266">
        <f>((SimData!$E$266-SimData!$B$266)/ABS(SimData!$B$266))/0.01</f>
        <v>-0.34414435630667317</v>
      </c>
      <c r="E266">
        <f>((SimData!$F$266-SimData!$B$266)/ABS(SimData!$B$266))/0.01</f>
        <v>-0.42618848371935475</v>
      </c>
    </row>
    <row r="267" spans="1:5">
      <c r="A267">
        <v>259</v>
      </c>
      <c r="B267">
        <f>((SimData!$C$267-SimData!$B$267)/ABS(SimData!$B$267))/0.01</f>
        <v>-0.46072892776973362</v>
      </c>
      <c r="C267">
        <f>((SimData!$D$267-SimData!$B$267)/ABS(SimData!$B$267))/0.01</f>
        <v>0.17510464556053756</v>
      </c>
      <c r="D267">
        <f>((SimData!$E$267-SimData!$B$267)/ABS(SimData!$B$267))/0.01</f>
        <v>-0.41878303681651596</v>
      </c>
      <c r="E267">
        <f>((SimData!$F$267-SimData!$B$267)/ABS(SimData!$B$267))/0.01</f>
        <v>-0.51862105014202753</v>
      </c>
    </row>
    <row r="268" spans="1:5">
      <c r="A268">
        <v>260</v>
      </c>
      <c r="B268">
        <f>((SimData!$C$268-SimData!$B$268)/ABS(SimData!$B$268))/0.01</f>
        <v>-0.5241137954117101</v>
      </c>
      <c r="C268">
        <f>((SimData!$D$268-SimData!$B$268)/ABS(SimData!$B$268))/0.01</f>
        <v>0.21341092927355931</v>
      </c>
      <c r="D268">
        <f>((SimData!$E$268-SimData!$B$268)/ABS(SimData!$B$268))/0.01</f>
        <v>-0.51039695014891551</v>
      </c>
      <c r="E268">
        <f>((SimData!$F$268-SimData!$B$268)/ABS(SimData!$B$268))/0.01</f>
        <v>-0.63207575045953102</v>
      </c>
    </row>
    <row r="269" spans="1:5">
      <c r="A269">
        <v>261</v>
      </c>
      <c r="B269">
        <f>((SimData!$C$269-SimData!$B$269)/ABS(SimData!$B$269))/0.01</f>
        <v>-0.40659718984024817</v>
      </c>
      <c r="C269">
        <f>((SimData!$D$269-SimData!$B$269)/ABS(SimData!$B$269))/0.01</f>
        <v>0.18754362607890826</v>
      </c>
      <c r="D269">
        <f>((SimData!$E$269-SimData!$B$269)/ABS(SimData!$B$269))/0.01</f>
        <v>-0.44853229914879317</v>
      </c>
      <c r="E269">
        <f>((SimData!$F$269-SimData!$B$269)/ABS(SimData!$B$269))/0.01</f>
        <v>-0.55546254637116887</v>
      </c>
    </row>
    <row r="270" spans="1:5">
      <c r="A270">
        <v>262</v>
      </c>
      <c r="B270">
        <f>((SimData!$C$270-SimData!$B$270)/ABS(SimData!$B$270))/0.01</f>
        <v>-0.59005060018503508</v>
      </c>
      <c r="C270">
        <f>((SimData!$D$270-SimData!$B$270)/ABS(SimData!$B$270))/0.01</f>
        <v>0.25222422777302622</v>
      </c>
      <c r="D270">
        <f>((SimData!$E$270-SimData!$B$270)/ABS(SimData!$B$270))/0.01</f>
        <v>-0.60322344805507144</v>
      </c>
      <c r="E270">
        <f>((SimData!$F$270-SimData!$B$270)/ABS(SimData!$B$270))/0.01</f>
        <v>-0.74703211591087726</v>
      </c>
    </row>
    <row r="271" spans="1:5">
      <c r="A271">
        <v>263</v>
      </c>
      <c r="B271">
        <f>((SimData!$C$271-SimData!$B$271)/ABS(SimData!$B$271))/0.01</f>
        <v>-0.55386443635988636</v>
      </c>
      <c r="C271">
        <f>((SimData!$D$271-SimData!$B$271)/ABS(SimData!$B$271))/0.01</f>
        <v>0.20940145453941134</v>
      </c>
      <c r="D271">
        <f>((SimData!$E$271-SimData!$B$271)/ABS(SimData!$B$271))/0.01</f>
        <v>-0.50080782702868309</v>
      </c>
      <c r="E271">
        <f>((SimData!$F$271-SimData!$B$271)/ABS(SimData!$B$271))/0.01</f>
        <v>-0.6202005772424648</v>
      </c>
    </row>
    <row r="272" spans="1:5">
      <c r="A272">
        <v>264</v>
      </c>
      <c r="B272">
        <f>((SimData!$C$272-SimData!$B$272)/ABS(SimData!$B$272))/0.01</f>
        <v>-2.9131745134557665</v>
      </c>
      <c r="C272">
        <f>((SimData!$D$272-SimData!$B$272)/ABS(SimData!$B$272))/0.01</f>
        <v>0.89694453040470912</v>
      </c>
      <c r="D272">
        <f>((SimData!$E$272-SimData!$B$272)/ABS(SimData!$B$272))/0.01</f>
        <v>-2.1451467098225003</v>
      </c>
      <c r="E272">
        <f>((SimData!$F$272-SimData!$B$272)/ABS(SimData!$B$272))/0.01</f>
        <v>-2.6565503889887632</v>
      </c>
    </row>
    <row r="273" spans="1:5">
      <c r="A273">
        <v>265</v>
      </c>
      <c r="B273">
        <f>((SimData!$C$273-SimData!$B$273)/ABS(SimData!$B$273))/0.01</f>
        <v>-0.59877514816927901</v>
      </c>
      <c r="C273">
        <f>((SimData!$D$273-SimData!$B$273)/ABS(SimData!$B$273))/0.01</f>
        <v>0.26309200087543011</v>
      </c>
      <c r="D273">
        <f>((SimData!$E$273-SimData!$B$273)/ABS(SimData!$B$273))/0.01</f>
        <v>-0.62921498590760627</v>
      </c>
      <c r="E273">
        <f>((SimData!$F$273-SimData!$B$273)/ABS(SimData!$B$273))/0.01</f>
        <v>-0.77922004491188057</v>
      </c>
    </row>
    <row r="274" spans="1:5">
      <c r="A274">
        <v>266</v>
      </c>
      <c r="B274">
        <f>((SimData!$C$274-SimData!$B$274)/ABS(SimData!$B$274))/0.01</f>
        <v>-8.3655127827232043</v>
      </c>
      <c r="C274">
        <f>((SimData!$D$274-SimData!$B$274)/ABS(SimData!$B$274))/0.01</f>
        <v>3.6034597754140014</v>
      </c>
      <c r="D274">
        <f>((SimData!$E$274-SimData!$B$274)/ABS(SimData!$B$274))/0.01</f>
        <v>-8.6180913302625992</v>
      </c>
      <c r="E274">
        <f>((SimData!$F$274-SimData!$B$274)/ABS(SimData!$B$274))/0.01</f>
        <v>-10.672647129876378</v>
      </c>
    </row>
    <row r="275" spans="1:5">
      <c r="A275">
        <v>267</v>
      </c>
      <c r="B275">
        <f>((SimData!$C$275-SimData!$B$275)/ABS(SimData!$B$275))/0.01</f>
        <v>-2.5107730684947951</v>
      </c>
      <c r="C275">
        <f>((SimData!$D$275-SimData!$B$275)/ABS(SimData!$B$275))/0.01</f>
        <v>0.8799865778194853</v>
      </c>
      <c r="D275">
        <f>((SimData!$E$275-SimData!$B$275)/ABS(SimData!$B$275))/0.01</f>
        <v>-2.1045898024996754</v>
      </c>
      <c r="E275">
        <f>((SimData!$F$275-SimData!$B$275)/ABS(SimData!$B$275))/0.01</f>
        <v>-2.6063247016587909</v>
      </c>
    </row>
    <row r="276" spans="1:5">
      <c r="A276">
        <v>268</v>
      </c>
      <c r="B276">
        <f>((SimData!$C$276-SimData!$B$276)/ABS(SimData!$B$276))/0.01</f>
        <v>-3.4248705488242943</v>
      </c>
      <c r="C276">
        <f>((SimData!$D$276-SimData!$B$276)/ABS(SimData!$B$276))/0.01</f>
        <v>1.2080953385262871</v>
      </c>
      <c r="D276">
        <f>((SimData!$E$276-SimData!$B$276)/ABS(SimData!$B$276))/0.01</f>
        <v>-2.8892998984256013</v>
      </c>
      <c r="E276">
        <f>((SimData!$F$276-SimData!$B$276)/ABS(SimData!$B$276))/0.01</f>
        <v>-3.5781099418150322</v>
      </c>
    </row>
    <row r="277" spans="1:5">
      <c r="A277">
        <v>269</v>
      </c>
      <c r="B277">
        <f>((SimData!$C$277-SimData!$B$277)/ABS(SimData!$B$277))/0.01</f>
        <v>-0.41550341303419597</v>
      </c>
      <c r="C277">
        <f>((SimData!$D$277-SimData!$B$277)/ABS(SimData!$B$277))/0.01</f>
        <v>0.16488939257714924</v>
      </c>
      <c r="D277">
        <f>((SimData!$E$277-SimData!$B$277)/ABS(SimData!$B$277))/0.01</f>
        <v>-0.39435207638972181</v>
      </c>
      <c r="E277">
        <f>((SimData!$F$277-SimData!$B$277)/ABS(SimData!$B$277))/0.01</f>
        <v>-0.4883657407368508</v>
      </c>
    </row>
    <row r="278" spans="1:5">
      <c r="A278">
        <v>270</v>
      </c>
      <c r="B278">
        <f>((SimData!$C$278-SimData!$B$278)/ABS(SimData!$B$278))/0.01</f>
        <v>-3.785092852047891</v>
      </c>
      <c r="C278">
        <f>((SimData!$D$278-SimData!$B$278)/ABS(SimData!$B$278))/0.01</f>
        <v>1.3950135584419017</v>
      </c>
      <c r="D278">
        <f>((SimData!$E$278-SimData!$B$278)/ABS(SimData!$B$278))/0.01</f>
        <v>-3.336336466313111</v>
      </c>
      <c r="E278">
        <f>((SimData!$F$278-SimData!$B$278)/ABS(SimData!$B$278))/0.01</f>
        <v>-4.1317201741018215</v>
      </c>
    </row>
    <row r="279" spans="1:5">
      <c r="A279">
        <v>271</v>
      </c>
      <c r="B279">
        <f>((SimData!$C$279-SimData!$B$279)/ABS(SimData!$B$279))/0.01</f>
        <v>-0.36825180463868584</v>
      </c>
      <c r="C279">
        <f>((SimData!$D$279-SimData!$B$279)/ABS(SimData!$B$279))/0.01</f>
        <v>0.1562310301411802</v>
      </c>
      <c r="D279">
        <f>((SimData!$E$279-SimData!$B$279)/ABS(SimData!$B$279))/0.01</f>
        <v>-0.37364459999363042</v>
      </c>
      <c r="E279">
        <f>((SimData!$F$279-SimData!$B$279)/ABS(SimData!$B$279))/0.01</f>
        <v>-0.46272159517648392</v>
      </c>
    </row>
    <row r="280" spans="1:5">
      <c r="A280">
        <v>272</v>
      </c>
      <c r="B280">
        <f>((SimData!$C$280-SimData!$B$280)/ABS(SimData!$B$280))/0.01</f>
        <v>-10.294284871360267</v>
      </c>
      <c r="C280">
        <f>((SimData!$D$280-SimData!$B$280)/ABS(SimData!$B$280))/0.01</f>
        <v>4.1854664124551544</v>
      </c>
      <c r="D280">
        <f>((SimData!$E$280-SimData!$B$280)/ABS(SimData!$B$280))/0.01</f>
        <v>-10.010027598584683</v>
      </c>
      <c r="E280">
        <f>((SimData!$F$280-SimData!$B$280)/ABS(SimData!$B$280))/0.01</f>
        <v>-12.396421461079951</v>
      </c>
    </row>
    <row r="281" spans="1:5">
      <c r="A281">
        <v>273</v>
      </c>
      <c r="B281">
        <f>((SimData!$C$281-SimData!$B$281)/ABS(SimData!$B$281))/0.01</f>
        <v>-0.67317906962701801</v>
      </c>
      <c r="C281">
        <f>((SimData!$D$281-SimData!$B$281)/ABS(SimData!$B$281))/0.01</f>
        <v>0.23180725204362701</v>
      </c>
      <c r="D281">
        <f>((SimData!$E$281-SimData!$B$281)/ABS(SimData!$B$281))/0.01</f>
        <v>-0.55439388633106834</v>
      </c>
      <c r="E281">
        <f>((SimData!$F$281-SimData!$B$281)/ABS(SimData!$B$281))/0.01</f>
        <v>-0.68656157065719658</v>
      </c>
    </row>
    <row r="282" spans="1:5">
      <c r="A282">
        <v>274</v>
      </c>
      <c r="B282">
        <f>((SimData!$C$282-SimData!$B$282)/ABS(SimData!$B$282))/0.01</f>
        <v>-15.271320325151629</v>
      </c>
      <c r="C282">
        <f>((SimData!$D$282-SimData!$B$282)/ABS(SimData!$B$282))/0.01</f>
        <v>7.3859690530092168</v>
      </c>
      <c r="D282">
        <f>((SimData!$E$282-SimData!$B$282)/ABS(SimData!$B$282))/0.01</f>
        <v>-17.664400278760546</v>
      </c>
      <c r="E282">
        <f>((SimData!$F$282-SimData!$B$282)/ABS(SimData!$B$282))/0.01</f>
        <v>-21.875599098618402</v>
      </c>
    </row>
    <row r="283" spans="1:5">
      <c r="A283">
        <v>275</v>
      </c>
      <c r="B283">
        <f>((SimData!$C$283-SimData!$B$283)/ABS(SimData!$B$283))/0.01</f>
        <v>-0.45329351816115643</v>
      </c>
      <c r="C283">
        <f>((SimData!$D$283-SimData!$B$283)/ABS(SimData!$B$283))/0.01</f>
        <v>0.18013487486848956</v>
      </c>
      <c r="D283">
        <f>((SimData!$E$283-SimData!$B$283)/ABS(SimData!$B$283))/0.01</f>
        <v>-0.43081341270248652</v>
      </c>
      <c r="E283">
        <f>((SimData!$F$283-SimData!$B$283)/ABS(SimData!$B$283))/0.01</f>
        <v>-0.53351947158481172</v>
      </c>
    </row>
    <row r="284" spans="1:5">
      <c r="A284">
        <v>276</v>
      </c>
      <c r="B284">
        <f>((SimData!$C$284-SimData!$B$284)/ABS(SimData!$B$284))/0.01</f>
        <v>-1.3125714280239622</v>
      </c>
      <c r="C284">
        <f>((SimData!$D$284-SimData!$B$284)/ABS(SimData!$B$284))/0.01</f>
        <v>0.60619011946489654</v>
      </c>
      <c r="D284">
        <f>((SimData!$E$284-SimData!$B$284)/ABS(SimData!$B$284))/0.01</f>
        <v>-1.4497738669642262</v>
      </c>
      <c r="E284">
        <f>((SimData!$F$284-SimData!$B$284)/ABS(SimData!$B$284))/0.01</f>
        <v>-1.7954004323313812</v>
      </c>
    </row>
    <row r="285" spans="1:5">
      <c r="A285">
        <v>277</v>
      </c>
      <c r="B285">
        <f>((SimData!$C$285-SimData!$B$285)/ABS(SimData!$B$285))/0.01</f>
        <v>-26.746247557456787</v>
      </c>
      <c r="C285">
        <f>((SimData!$D$285-SimData!$B$285)/ABS(SimData!$B$285))/0.01</f>
        <v>9.6115017588684051</v>
      </c>
      <c r="D285">
        <f>((SimData!$E$285-SimData!$B$285)/ABS(SimData!$B$285))/0.01</f>
        <v>-22.987019459483633</v>
      </c>
      <c r="E285">
        <f>((SimData!$F$285-SimData!$B$285)/ABS(SimData!$B$285))/0.01</f>
        <v>-28.467132437687376</v>
      </c>
    </row>
    <row r="286" spans="1:5">
      <c r="A286">
        <v>278</v>
      </c>
      <c r="B286">
        <f>((SimData!$C$286-SimData!$B$286)/ABS(SimData!$B$286))/0.01</f>
        <v>-3.1003168584713765</v>
      </c>
      <c r="C286">
        <f>((SimData!$D$286-SimData!$B$286)/ABS(SimData!$B$286))/0.01</f>
        <v>1.0617216106740675</v>
      </c>
      <c r="D286">
        <f>((SimData!$E$286-SimData!$B$286)/ABS(SimData!$B$286))/0.01</f>
        <v>-2.5392301783226929</v>
      </c>
      <c r="E286">
        <f>((SimData!$F$286-SimData!$B$286)/ABS(SimData!$B$286))/0.01</f>
        <v>-3.1445834856271988</v>
      </c>
    </row>
    <row r="287" spans="1:5">
      <c r="A287">
        <v>279</v>
      </c>
      <c r="B287">
        <f>((SimData!$C$287-SimData!$B$287)/ABS(SimData!$B$287))/0.01</f>
        <v>-0.41948738699919857</v>
      </c>
      <c r="C287">
        <f>((SimData!$D$287-SimData!$B$287)/ABS(SimData!$B$287))/0.01</f>
        <v>0.23803078162041319</v>
      </c>
      <c r="D287">
        <f>((SimData!$E$287-SimData!$B$287)/ABS(SimData!$B$287))/0.01</f>
        <v>-0.56927817799299196</v>
      </c>
      <c r="E287">
        <f>((SimData!$F$287-SimData!$B$287)/ABS(SimData!$B$287))/0.01</f>
        <v>-0.7049942823329276</v>
      </c>
    </row>
    <row r="288" spans="1:5">
      <c r="A288">
        <v>280</v>
      </c>
      <c r="B288">
        <f>((SimData!$C$288-SimData!$B$288)/ABS(SimData!$B$288))/0.01</f>
        <v>-1.176253143329367</v>
      </c>
      <c r="C288">
        <f>((SimData!$D$288-SimData!$B$288)/ABS(SimData!$B$288))/0.01</f>
        <v>0.57470690462897378</v>
      </c>
      <c r="D288">
        <f>((SimData!$E$288-SimData!$B$288)/ABS(SimData!$B$288))/0.01</f>
        <v>-1.3744781129563015</v>
      </c>
      <c r="E288">
        <f>((SimData!$F$288-SimData!$B$288)/ABS(SimData!$B$288))/0.01</f>
        <v>-1.7021541458731884</v>
      </c>
    </row>
    <row r="289" spans="1:5">
      <c r="A289">
        <v>281</v>
      </c>
      <c r="B289">
        <f>((SimData!$C$289-SimData!$B$289)/ABS(SimData!$B$289))/0.01</f>
        <v>-2.0293955167025639</v>
      </c>
      <c r="C289">
        <f>((SimData!$D$289-SimData!$B$289)/ABS(SimData!$B$289))/0.01</f>
        <v>0.81017115720894772</v>
      </c>
      <c r="D289">
        <f>((SimData!$E$289-SimData!$B$289)/ABS(SimData!$B$289))/0.01</f>
        <v>-1.9376181395472734</v>
      </c>
      <c r="E289">
        <f>((SimData!$F$289-SimData!$B$289)/ABS(SimData!$B$289))/0.01</f>
        <v>-2.3995469394968612</v>
      </c>
    </row>
    <row r="290" spans="1:5">
      <c r="A290">
        <v>282</v>
      </c>
      <c r="B290">
        <f>((SimData!$C$290-SimData!$B$290)/ABS(SimData!$B$290))/0.01</f>
        <v>-0.37434584369964602</v>
      </c>
      <c r="C290">
        <f>((SimData!$D$290-SimData!$B$290)/ABS(SimData!$B$290))/0.01</f>
        <v>0.17211984241385592</v>
      </c>
      <c r="D290">
        <f>((SimData!$E$290-SimData!$B$290)/ABS(SimData!$B$290))/0.01</f>
        <v>-0.4116445344536892</v>
      </c>
      <c r="E290">
        <f>((SimData!$F$290-SimData!$B$290)/ABS(SimData!$B$290))/0.01</f>
        <v>-0.50978072647468053</v>
      </c>
    </row>
    <row r="291" spans="1:5">
      <c r="A291">
        <v>283</v>
      </c>
      <c r="B291">
        <f>((SimData!$C$291-SimData!$B$291)/ABS(SimData!$B$291))/0.01</f>
        <v>-0.72520308892196006</v>
      </c>
      <c r="C291">
        <f>((SimData!$D$291-SimData!$B$291)/ABS(SimData!$B$291))/0.01</f>
        <v>0.32976811135095119</v>
      </c>
      <c r="D291">
        <f>((SimData!$E$291-SimData!$B$291)/ABS(SimData!$B$291))/0.01</f>
        <v>-0.78867862514279141</v>
      </c>
      <c r="E291">
        <f>((SimData!$F$291-SimData!$B$291)/ABS(SimData!$B$291))/0.01</f>
        <v>-0.97669986804008901</v>
      </c>
    </row>
    <row r="292" spans="1:5">
      <c r="A292">
        <v>284</v>
      </c>
      <c r="B292">
        <f>((SimData!$C$292-SimData!$B$292)/ABS(SimData!$B$292))/0.01</f>
        <v>-0.52156816703037645</v>
      </c>
      <c r="C292">
        <f>((SimData!$D$292-SimData!$B$292)/ABS(SimData!$B$292))/0.01</f>
        <v>0.19527101993988941</v>
      </c>
      <c r="D292">
        <f>((SimData!$E$292-SimData!$B$292)/ABS(SimData!$B$292))/0.01</f>
        <v>-0.46701325639256486</v>
      </c>
      <c r="E292">
        <f>((SimData!$F$292-SimData!$B$292)/ABS(SimData!$B$292))/0.01</f>
        <v>-0.57834936988309527</v>
      </c>
    </row>
    <row r="293" spans="1:5">
      <c r="A293">
        <v>285</v>
      </c>
      <c r="B293">
        <f>((SimData!$C$293-SimData!$B$293)/ABS(SimData!$B$293))/0.01</f>
        <v>-1.0524147612575243</v>
      </c>
      <c r="C293">
        <f>((SimData!$D$293-SimData!$B$293)/ABS(SimData!$B$293))/0.01</f>
        <v>0.41136026513058771</v>
      </c>
      <c r="D293">
        <f>((SimData!$E$293-SimData!$B$293)/ABS(SimData!$B$293))/0.01</f>
        <v>-0.98381570920390427</v>
      </c>
      <c r="E293">
        <f>((SimData!$F$293-SimData!$B$293)/ABS(SimData!$B$293))/0.01</f>
        <v>-1.2183576969405707</v>
      </c>
    </row>
    <row r="294" spans="1:5">
      <c r="A294">
        <v>286</v>
      </c>
      <c r="B294">
        <f>((SimData!$C$294-SimData!$B$294)/ABS(SimData!$B$294))/0.01</f>
        <v>-2.8118755981075085</v>
      </c>
      <c r="C294">
        <f>((SimData!$D$294-SimData!$B$294)/ABS(SimData!$B$294))/0.01</f>
        <v>1.3940590526523808</v>
      </c>
      <c r="D294">
        <f>((SimData!$E$294-SimData!$B$294)/ABS(SimData!$B$294))/0.01</f>
        <v>-3.3340536551870197</v>
      </c>
      <c r="E294">
        <f>((SimData!$F$294-SimData!$B$294)/ABS(SimData!$B$294))/0.01</f>
        <v>-4.128893140054517</v>
      </c>
    </row>
    <row r="295" spans="1:5">
      <c r="A295">
        <v>287</v>
      </c>
      <c r="B295">
        <f>((SimData!$C$295-SimData!$B$295)/ABS(SimData!$B$295))/0.01</f>
        <v>-0.68339831727290345</v>
      </c>
      <c r="C295">
        <f>((SimData!$D$295-SimData!$B$295)/ABS(SimData!$B$295))/0.01</f>
        <v>0.27204015924846403</v>
      </c>
      <c r="D295">
        <f>((SimData!$E$295-SimData!$B$295)/ABS(SimData!$B$295))/0.01</f>
        <v>-0.65061554284535494</v>
      </c>
      <c r="E295">
        <f>((SimData!$F$295-SimData!$B$295)/ABS(SimData!$B$295))/0.01</f>
        <v>-0.80572250164235915</v>
      </c>
    </row>
    <row r="296" spans="1:5">
      <c r="A296">
        <v>288</v>
      </c>
      <c r="B296">
        <f>((SimData!$C$296-SimData!$B$296)/ABS(SimData!$B$296))/0.01</f>
        <v>-1.3100729740086077</v>
      </c>
      <c r="C296">
        <f>((SimData!$D$296-SimData!$B$296)/ABS(SimData!$B$296))/0.01</f>
        <v>0.43918791106393174</v>
      </c>
      <c r="D296">
        <f>((SimData!$E$296-SimData!$B$296)/ABS(SimData!$B$296))/0.01</f>
        <v>-1.0503687468695571</v>
      </c>
      <c r="E296">
        <f>((SimData!$F$296-SimData!$B$296)/ABS(SimData!$B$296))/0.01</f>
        <v>-1.3007770006131247</v>
      </c>
    </row>
    <row r="297" spans="1:5">
      <c r="A297">
        <v>289</v>
      </c>
      <c r="B297">
        <f>((SimData!$C$297-SimData!$B$297)/ABS(SimData!$B$297))/0.01</f>
        <v>-4.081443584304763</v>
      </c>
      <c r="C297">
        <f>((SimData!$D$297-SimData!$B$297)/ABS(SimData!$B$297))/0.01</f>
        <v>1.4275864236955367</v>
      </c>
      <c r="D297">
        <f>((SimData!$E$297-SimData!$B$297)/ABS(SimData!$B$297))/0.01</f>
        <v>-3.414238245475619</v>
      </c>
      <c r="E297">
        <f>((SimData!$F$297-SimData!$B$297)/ABS(SimData!$B$297))/0.01</f>
        <v>-4.2281937629662085</v>
      </c>
    </row>
    <row r="298" spans="1:5">
      <c r="A298">
        <v>290</v>
      </c>
      <c r="B298">
        <f>((SimData!$C$298-SimData!$B$298)/ABS(SimData!$B$298))/0.01</f>
        <v>-0.38126384037181876</v>
      </c>
      <c r="C298">
        <f>((SimData!$D$298-SimData!$B$298)/ABS(SimData!$B$298))/0.01</f>
        <v>0.16024972692348352</v>
      </c>
      <c r="D298">
        <f>((SimData!$E$298-SimData!$B$298)/ABS(SimData!$B$298))/0.01</f>
        <v>-0.38325577870992467</v>
      </c>
      <c r="E298">
        <f>((SimData!$F$298-SimData!$B$298)/ABS(SimData!$B$298))/0.01</f>
        <v>-0.47462408205093781</v>
      </c>
    </row>
    <row r="299" spans="1:5">
      <c r="A299">
        <v>291</v>
      </c>
      <c r="B299">
        <f>((SimData!$C$299-SimData!$B$299)/ABS(SimData!$B$299))/0.01</f>
        <v>-0.52889641620955363</v>
      </c>
      <c r="C299">
        <f>((SimData!$D$299-SimData!$B$299)/ABS(SimData!$B$299))/0.01</f>
        <v>0.25493534568773107</v>
      </c>
      <c r="D299">
        <f>((SimData!$E$299-SimData!$B$299)/ABS(SimData!$B$299))/0.01</f>
        <v>-0.60970740049305705</v>
      </c>
      <c r="E299">
        <f>((SimData!$F$299-SimData!$B$299)/ABS(SimData!$B$299))/0.01</f>
        <v>-0.75506184473659677</v>
      </c>
    </row>
    <row r="300" spans="1:5">
      <c r="A300">
        <v>292</v>
      </c>
      <c r="B300">
        <f>((SimData!$C$300-SimData!$B$300)/ABS(SimData!$B$300))/0.01</f>
        <v>-1.0550302192610241</v>
      </c>
      <c r="C300">
        <f>((SimData!$D$300-SimData!$B$300)/ABS(SimData!$B$300))/0.01</f>
        <v>0.3573005728373026</v>
      </c>
      <c r="D300">
        <f>((SimData!$E$300-SimData!$B$300)/ABS(SimData!$B$300))/0.01</f>
        <v>-0.85452569502138809</v>
      </c>
      <c r="E300">
        <f>((SimData!$F$300-SimData!$B$300)/ABS(SimData!$B$300))/0.01</f>
        <v>-1.0582449009735964</v>
      </c>
    </row>
    <row r="301" spans="1:5">
      <c r="A301">
        <v>293</v>
      </c>
      <c r="B301">
        <f>((SimData!$C$301-SimData!$B$301)/ABS(SimData!$B$301))/0.01</f>
        <v>-0.53685804486941502</v>
      </c>
      <c r="C301">
        <f>((SimData!$D$301-SimData!$B$301)/ABS(SimData!$B$301))/0.01</f>
        <v>0.22062951994882241</v>
      </c>
      <c r="D301">
        <f>((SimData!$E$301-SimData!$B$301)/ABS(SimData!$B$301))/0.01</f>
        <v>-0.5276610456550721</v>
      </c>
      <c r="E301">
        <f>((SimData!$F$301-SimData!$B$301)/ABS(SimData!$B$301))/0.01</f>
        <v>-0.65345561199644664</v>
      </c>
    </row>
    <row r="302" spans="1:5">
      <c r="A302">
        <v>294</v>
      </c>
      <c r="B302">
        <f>((SimData!$C$302-SimData!$B$302)/ABS(SimData!$B$302))/0.01</f>
        <v>-2.0310515203851383</v>
      </c>
      <c r="C302">
        <f>((SimData!$D$302-SimData!$B$302)/ABS(SimData!$B$302))/0.01</f>
        <v>0.8881768783375743</v>
      </c>
      <c r="D302">
        <f>((SimData!$E$302-SimData!$B$302)/ABS(SimData!$B$302))/0.01</f>
        <v>-2.1241778546177201</v>
      </c>
      <c r="E302">
        <f>((SimData!$F$302-SimData!$B$302)/ABS(SimData!$B$302))/0.01</f>
        <v>-2.630582551826119</v>
      </c>
    </row>
    <row r="303" spans="1:5">
      <c r="A303">
        <v>295</v>
      </c>
      <c r="B303">
        <f>((SimData!$C$303-SimData!$B$303)/ABS(SimData!$B$303))/0.01</f>
        <v>-0.76403011868756698</v>
      </c>
      <c r="C303">
        <f>((SimData!$D$303-SimData!$B$303)/ABS(SimData!$B$303))/0.01</f>
        <v>0.31943284522067017</v>
      </c>
      <c r="D303">
        <f>((SimData!$E$303-SimData!$B$303)/ABS(SimData!$B$303))/0.01</f>
        <v>-0.76396063937772229</v>
      </c>
      <c r="E303">
        <f>((SimData!$F$303-SimData!$B$303)/ABS(SimData!$B$303))/0.01</f>
        <v>-0.9460891063618786</v>
      </c>
    </row>
    <row r="304" spans="1:5">
      <c r="A304">
        <v>296</v>
      </c>
      <c r="B304">
        <f>((SimData!$C$304-SimData!$B$304)/ABS(SimData!$B$304))/0.01</f>
        <v>-0.601780280021605</v>
      </c>
      <c r="C304">
        <f>((SimData!$D$304-SimData!$B$304)/ABS(SimData!$B$304))/0.01</f>
        <v>0.25390468740394823</v>
      </c>
      <c r="D304">
        <f>((SimData!$E$304-SimData!$B$304)/ABS(SimData!$B$304))/0.01</f>
        <v>-0.60724246185813824</v>
      </c>
      <c r="E304">
        <f>((SimData!$F$304-SimData!$B$304)/ABS(SimData!$B$304))/0.01</f>
        <v>-0.75200926392266665</v>
      </c>
    </row>
    <row r="305" spans="1:5">
      <c r="A305">
        <v>297</v>
      </c>
      <c r="B305">
        <f>((SimData!$C$305-SimData!$B$305)/ABS(SimData!$B$305))/0.01</f>
        <v>-0.51065368022998936</v>
      </c>
      <c r="C305">
        <f>((SimData!$D$305-SimData!$B$305)/ABS(SimData!$B$305))/0.01</f>
        <v>0.23821838637412165</v>
      </c>
      <c r="D305">
        <f>((SimData!$E$305-SimData!$B$305)/ABS(SimData!$B$305))/0.01</f>
        <v>-0.56972685648589982</v>
      </c>
      <c r="E305">
        <f>((SimData!$F$305-SimData!$B$305)/ABS(SimData!$B$305))/0.01</f>
        <v>-0.70554992592571331</v>
      </c>
    </row>
    <row r="306" spans="1:5">
      <c r="A306">
        <v>298</v>
      </c>
      <c r="B306">
        <f>((SimData!$C$306-SimData!$B$306)/ABS(SimData!$B$306))/0.01</f>
        <v>-0.73496749687737295</v>
      </c>
      <c r="C306">
        <f>((SimData!$D$306-SimData!$B$306)/ABS(SimData!$B$306))/0.01</f>
        <v>0.27552313188220312</v>
      </c>
      <c r="D306">
        <f>((SimData!$E$306-SimData!$B$306)/ABS(SimData!$B$306))/0.01</f>
        <v>-0.65894547522396441</v>
      </c>
      <c r="E306">
        <f>((SimData!$F$306-SimData!$B$306)/ABS(SimData!$B$306))/0.01</f>
        <v>-0.81603829263196881</v>
      </c>
    </row>
    <row r="307" spans="1:5">
      <c r="A307">
        <v>299</v>
      </c>
      <c r="B307">
        <f>((SimData!$C$307-SimData!$B$307)/ABS(SimData!$B$307))/0.01</f>
        <v>-1.2445732766118074</v>
      </c>
      <c r="C307">
        <f>((SimData!$D$307-SimData!$B$307)/ABS(SimData!$B$307))/0.01</f>
        <v>0.40758717085184609</v>
      </c>
      <c r="D307">
        <f>((SimData!$E$307-SimData!$B$307)/ABS(SimData!$B$307))/0.01</f>
        <v>-0.97479191731528503</v>
      </c>
      <c r="E307">
        <f>((SimData!$F$307-SimData!$B$307)/ABS(SimData!$B$307))/0.01</f>
        <v>-1.2071826301061737</v>
      </c>
    </row>
    <row r="308" spans="1:5">
      <c r="A308">
        <v>300</v>
      </c>
      <c r="B308">
        <f>((SimData!$C$308-SimData!$B$308)/ABS(SimData!$B$308))/0.01</f>
        <v>-2.790757069935712</v>
      </c>
      <c r="C308">
        <f>((SimData!$D$308-SimData!$B$308)/ABS(SimData!$B$308))/0.01</f>
        <v>1.2943434641173126</v>
      </c>
      <c r="D308">
        <f>((SimData!$E$308-SimData!$B$308)/ABS(SimData!$B$308))/0.01</f>
        <v>-3.0955722782310038</v>
      </c>
      <c r="E308">
        <f>((SimData!$F$308-SimData!$B$308)/ABS(SimData!$B$308))/0.01</f>
        <v>-3.8335577246173287</v>
      </c>
    </row>
    <row r="309" spans="1:5">
      <c r="A309">
        <v>301</v>
      </c>
      <c r="B309">
        <f>((SimData!$C$309-SimData!$B$309)/ABS(SimData!$B$309))/0.01</f>
        <v>-0.55666854098909135</v>
      </c>
      <c r="C309">
        <f>((SimData!$D$309-SimData!$B$309)/ABS(SimData!$B$309))/0.01</f>
        <v>0.21446179114375472</v>
      </c>
      <c r="D309">
        <f>((SimData!$E$309-SimData!$B$309)/ABS(SimData!$B$309))/0.01</f>
        <v>-0.51291020800043507</v>
      </c>
      <c r="E309">
        <f>((SimData!$F$309-SimData!$B$309)/ABS(SimData!$B$309))/0.01</f>
        <v>-0.63518816980710824</v>
      </c>
    </row>
    <row r="310" spans="1:5">
      <c r="A310">
        <v>302</v>
      </c>
      <c r="B310">
        <f>((SimData!$C$310-SimData!$B$310)/ABS(SimData!$B$310))/0.01</f>
        <v>-0.95848901634303152</v>
      </c>
      <c r="C310">
        <f>((SimData!$D$310-SimData!$B$310)/ABS(SimData!$B$310))/0.01</f>
        <v>0.37423354904209843</v>
      </c>
      <c r="D310">
        <f>((SimData!$E$310-SimData!$B$310)/ABS(SimData!$B$310))/0.01</f>
        <v>-0.89502286843828893</v>
      </c>
      <c r="E310">
        <f>((SimData!$F$310-SimData!$B$310)/ABS(SimData!$B$310))/0.01</f>
        <v>-1.1083966138150185</v>
      </c>
    </row>
    <row r="311" spans="1:5">
      <c r="A311">
        <v>303</v>
      </c>
      <c r="B311">
        <f>((SimData!$C$311-SimData!$B$311)/ABS(SimData!$B$311))/0.01</f>
        <v>-2.5812366859825753</v>
      </c>
      <c r="C311">
        <f>((SimData!$D$311-SimData!$B$311)/ABS(SimData!$B$311))/0.01</f>
        <v>0.86364012168959037</v>
      </c>
      <c r="D311">
        <f>((SimData!$E$311-SimData!$B$311)/ABS(SimData!$B$311))/0.01</f>
        <v>-2.0654953597601957</v>
      </c>
      <c r="E311">
        <f>((SimData!$F$311-SimData!$B$311)/ABS(SimData!$B$311))/0.01</f>
        <v>-2.557910130948331</v>
      </c>
    </row>
    <row r="312" spans="1:5">
      <c r="A312">
        <v>304</v>
      </c>
      <c r="B312">
        <f>((SimData!$C$312-SimData!$B$312)/ABS(SimData!$B$312))/0.01</f>
        <v>-0.32984751131174417</v>
      </c>
      <c r="C312">
        <f>((SimData!$D$312-SimData!$B$312)/ABS(SimData!$B$312))/0.01</f>
        <v>0.16557661088680706</v>
      </c>
      <c r="D312">
        <f>((SimData!$E$312-SimData!$B$312)/ABS(SimData!$B$312))/0.01</f>
        <v>-0.39599563855647879</v>
      </c>
      <c r="E312">
        <f>((SimData!$F$312-SimData!$B$312)/ABS(SimData!$B$312))/0.01</f>
        <v>-0.49040112866321178</v>
      </c>
    </row>
    <row r="313" spans="1:5">
      <c r="A313">
        <v>305</v>
      </c>
      <c r="B313">
        <f>((SimData!$C$313-SimData!$B$313)/ABS(SimData!$B$313))/0.01</f>
        <v>-0.54990105285815316</v>
      </c>
      <c r="C313">
        <f>((SimData!$D$313-SimData!$B$313)/ABS(SimData!$B$313))/0.01</f>
        <v>0.27074473150398937</v>
      </c>
      <c r="D313">
        <f>((SimData!$E$313-SimData!$B$313)/ABS(SimData!$B$313))/0.01</f>
        <v>-0.64751737738512194</v>
      </c>
      <c r="E313">
        <f>((SimData!$F$313-SimData!$B$313)/ABS(SimData!$B$313))/0.01</f>
        <v>-0.80188573252027251</v>
      </c>
    </row>
    <row r="314" spans="1:5">
      <c r="A314">
        <v>306</v>
      </c>
      <c r="B314">
        <f>((SimData!$C$314-SimData!$B$314)/ABS(SimData!$B$314))/0.01</f>
        <v>-2.5784594332882262</v>
      </c>
      <c r="C314">
        <f>((SimData!$D$314-SimData!$B$314)/ABS(SimData!$B$314))/0.01</f>
        <v>1.2368336438312419</v>
      </c>
      <c r="D314">
        <f>((SimData!$E$314-SimData!$B$314)/ABS(SimData!$B$314))/0.01</f>
        <v>-2.9580308834319777</v>
      </c>
      <c r="E314">
        <f>((SimData!$F$314-SimData!$B$314)/ABS(SimData!$B$314))/0.01</f>
        <v>-3.6632264161888264</v>
      </c>
    </row>
    <row r="315" spans="1:5">
      <c r="A315">
        <v>307</v>
      </c>
      <c r="B315">
        <f>((SimData!$C$315-SimData!$B$315)/ABS(SimData!$B$315))/0.01</f>
        <v>-1.7763707257191608</v>
      </c>
      <c r="C315">
        <f>((SimData!$D$315-SimData!$B$315)/ABS(SimData!$B$315))/0.01</f>
        <v>0.76446750433526167</v>
      </c>
      <c r="D315">
        <f>((SimData!$E$315-SimData!$B$315)/ABS(SimData!$B$315))/0.01</f>
        <v>-1.8283125612585329</v>
      </c>
      <c r="E315">
        <f>((SimData!$F$315-SimData!$B$315)/ABS(SimData!$B$315))/0.01</f>
        <v>-2.264182875495039</v>
      </c>
    </row>
    <row r="316" spans="1:5">
      <c r="A316">
        <v>308</v>
      </c>
      <c r="B316">
        <f>((SimData!$C$316-SimData!$B$316)/ABS(SimData!$B$316))/0.01</f>
        <v>-0.40479955517545374</v>
      </c>
      <c r="C316">
        <f>((SimData!$D$316-SimData!$B$316)/ABS(SimData!$B$316))/0.01</f>
        <v>0.19657751532967033</v>
      </c>
      <c r="D316">
        <f>((SimData!$E$316-SimData!$B$316)/ABS(SimData!$B$316))/0.01</f>
        <v>-0.47013789140809309</v>
      </c>
      <c r="E316">
        <f>((SimData!$F$316-SimData!$B$316)/ABS(SimData!$B$316))/0.01</f>
        <v>-0.58221891891112332</v>
      </c>
    </row>
    <row r="317" spans="1:5">
      <c r="A317">
        <v>309</v>
      </c>
      <c r="B317">
        <f>((SimData!$C$317-SimData!$B$317)/ABS(SimData!$B$317))/0.01</f>
        <v>-0.61233204582234202</v>
      </c>
      <c r="C317">
        <f>((SimData!$D$317-SimData!$B$317)/ABS(SimData!$B$317))/0.01</f>
        <v>0.27442901935816044</v>
      </c>
      <c r="D317">
        <f>((SimData!$E$317-SimData!$B$317)/ABS(SimData!$B$317))/0.01</f>
        <v>-0.65632877842558368</v>
      </c>
      <c r="E317">
        <f>((SimData!$F$317-SimData!$B$317)/ABS(SimData!$B$317))/0.01</f>
        <v>-0.81279777445866475</v>
      </c>
    </row>
    <row r="318" spans="1:5">
      <c r="A318">
        <v>310</v>
      </c>
      <c r="B318">
        <f>((SimData!$C$318-SimData!$B$318)/ABS(SimData!$B$318))/0.01</f>
        <v>-0.26797596934555235</v>
      </c>
      <c r="C318">
        <f>((SimData!$D$318-SimData!$B$318)/ABS(SimData!$B$318))/0.01</f>
        <v>0.14015665324513199</v>
      </c>
      <c r="D318">
        <f>((SimData!$E$318-SimData!$B$318)/ABS(SimData!$B$318))/0.01</f>
        <v>-0.33520086624852891</v>
      </c>
      <c r="E318">
        <f>((SimData!$F$318-SimData!$B$318)/ABS(SimData!$B$318))/0.01</f>
        <v>-0.41511286269812375</v>
      </c>
    </row>
    <row r="319" spans="1:5">
      <c r="A319">
        <v>311</v>
      </c>
      <c r="B319">
        <f>((SimData!$C$319-SimData!$B$319)/ABS(SimData!$B$319))/0.01</f>
        <v>-25.322347733241696</v>
      </c>
      <c r="C319">
        <f>((SimData!$D$319-SimData!$B$319)/ABS(SimData!$B$319))/0.01</f>
        <v>11.10119744501745</v>
      </c>
      <c r="D319">
        <f>((SimData!$E$319-SimData!$B$319)/ABS(SimData!$B$319))/0.01</f>
        <v>-26.549799198313778</v>
      </c>
      <c r="E319">
        <f>((SimData!$F$319-SimData!$B$319)/ABS(SimData!$B$319))/0.01</f>
        <v>-32.879280034739601</v>
      </c>
    </row>
    <row r="320" spans="1:5">
      <c r="A320">
        <v>312</v>
      </c>
      <c r="B320">
        <f>((SimData!$C$320-SimData!$B$320)/ABS(SimData!$B$320))/0.01</f>
        <v>-0.66963517807013251</v>
      </c>
      <c r="C320">
        <f>((SimData!$D$320-SimData!$B$320)/ABS(SimData!$B$320))/0.01</f>
        <v>0.28602414307464491</v>
      </c>
      <c r="D320">
        <f>((SimData!$E$320-SimData!$B$320)/ABS(SimData!$B$320))/0.01</f>
        <v>-0.68405985949825809</v>
      </c>
      <c r="E320">
        <f>((SimData!$F$320-SimData!$B$320)/ABS(SimData!$B$320))/0.01</f>
        <v>-0.84713995435405531</v>
      </c>
    </row>
    <row r="321" spans="1:5">
      <c r="A321">
        <v>313</v>
      </c>
      <c r="B321">
        <f>((SimData!$C$321-SimData!$B$321)/ABS(SimData!$B$321))/0.01</f>
        <v>-1.2830504686167248</v>
      </c>
      <c r="C321">
        <f>((SimData!$D$321-SimData!$B$321)/ABS(SimData!$B$321))/0.01</f>
        <v>0.4582477497982726</v>
      </c>
      <c r="D321">
        <f>((SimData!$E$321-SimData!$B$321)/ABS(SimData!$B$321))/0.01</f>
        <v>-1.095952558314581</v>
      </c>
      <c r="E321">
        <f>((SimData!$F$321-SimData!$B$321)/ABS(SimData!$B$321))/0.01</f>
        <v>-1.3572280076567651</v>
      </c>
    </row>
    <row r="322" spans="1:5">
      <c r="A322">
        <v>314</v>
      </c>
      <c r="B322">
        <f>((SimData!$C$322-SimData!$B$322)/ABS(SimData!$B$322))/0.01</f>
        <v>-0.88715640177494093</v>
      </c>
      <c r="C322">
        <f>((SimData!$D$322-SimData!$B$322)/ABS(SimData!$B$322))/0.01</f>
        <v>0.37982434000806087</v>
      </c>
      <c r="D322">
        <f>((SimData!$E$322-SimData!$B$322)/ABS(SimData!$B$322))/0.01</f>
        <v>-0.90839389244194413</v>
      </c>
      <c r="E322">
        <f>((SimData!$F$322-SimData!$B$322)/ABS(SimData!$B$322))/0.01</f>
        <v>-1.1249552943264298</v>
      </c>
    </row>
    <row r="323" spans="1:5">
      <c r="A323">
        <v>315</v>
      </c>
      <c r="B323">
        <f>((SimData!$C$323-SimData!$B$323)/ABS(SimData!$B$323))/0.01</f>
        <v>-1.8425155666265902</v>
      </c>
      <c r="C323">
        <f>((SimData!$D$323-SimData!$B$323)/ABS(SimData!$B$323))/0.01</f>
        <v>0.52749221563004378</v>
      </c>
      <c r="D323">
        <f>((SimData!$E$323-SimData!$B$323)/ABS(SimData!$B$323))/0.01</f>
        <v>-1.2615587167973559</v>
      </c>
      <c r="E323">
        <f>((SimData!$F$323-SimData!$B$323)/ABS(SimData!$B$323))/0.01</f>
        <v>-1.5623147286357586</v>
      </c>
    </row>
    <row r="324" spans="1:5">
      <c r="A324">
        <v>316</v>
      </c>
      <c r="B324">
        <f>((SimData!$C$324-SimData!$B$324)/ABS(SimData!$B$324))/0.01</f>
        <v>-0.9264891537353992</v>
      </c>
      <c r="C324">
        <f>((SimData!$D$324-SimData!$B$324)/ABS(SimData!$B$324))/0.01</f>
        <v>0.30220201262408697</v>
      </c>
      <c r="D324">
        <f>((SimData!$E$324-SimData!$B$324)/ABS(SimData!$B$324))/0.01</f>
        <v>-0.72275110790831543</v>
      </c>
      <c r="E324">
        <f>((SimData!$F$324-SimData!$B$324)/ABS(SimData!$B$324))/0.01</f>
        <v>-0.89505520907464398</v>
      </c>
    </row>
    <row r="325" spans="1:5">
      <c r="A325">
        <v>317</v>
      </c>
      <c r="B325">
        <f>((SimData!$C$325-SimData!$B$325)/ABS(SimData!$B$325))/0.01</f>
        <v>-12.526244675002722</v>
      </c>
      <c r="C325">
        <f>((SimData!$D$325-SimData!$B$325)/ABS(SimData!$B$325))/0.01</f>
        <v>4.3508345423610555</v>
      </c>
      <c r="D325">
        <f>((SimData!$E$325-SimData!$B$325)/ABS(SimData!$B$325))/0.01</f>
        <v>-10.405524630734032</v>
      </c>
      <c r="E325">
        <f>((SimData!$F$325-SimData!$B$325)/ABS(SimData!$B$325))/0.01</f>
        <v>-12.886205115405069</v>
      </c>
    </row>
    <row r="326" spans="1:5">
      <c r="A326">
        <v>318</v>
      </c>
      <c r="B326">
        <f>((SimData!$C$326-SimData!$B$326)/ABS(SimData!$B$326))/0.01</f>
        <v>-0.82099732925798441</v>
      </c>
      <c r="C326">
        <f>((SimData!$D$326-SimData!$B$326)/ABS(SimData!$B$326))/0.01</f>
        <v>0.45241505731095788</v>
      </c>
      <c r="D326">
        <f>((SimData!$E$326-SimData!$B$326)/ABS(SimData!$B$326))/0.01</f>
        <v>-1.0820029988106383</v>
      </c>
      <c r="E326">
        <f>((SimData!$F$326-SimData!$B$326)/ABS(SimData!$B$326))/0.01</f>
        <v>-1.3399528685920785</v>
      </c>
    </row>
    <row r="327" spans="1:5">
      <c r="A327">
        <v>319</v>
      </c>
      <c r="B327">
        <f>((SimData!$C$327-SimData!$B$327)/ABS(SimData!$B$327))/0.01</f>
        <v>-0.40329488674579195</v>
      </c>
      <c r="C327">
        <f>((SimData!$D$327-SimData!$B$327)/ABS(SimData!$B$327))/0.01</f>
        <v>0.15815296263208961</v>
      </c>
      <c r="D327">
        <f>((SimData!$E$327-SimData!$B$327)/ABS(SimData!$B$327))/0.01</f>
        <v>-0.37824112410365618</v>
      </c>
      <c r="E327">
        <f>((SimData!$F$327-SimData!$B$327)/ABS(SimData!$B$327))/0.01</f>
        <v>-0.4684139321418565</v>
      </c>
    </row>
    <row r="328" spans="1:5">
      <c r="A328">
        <v>320</v>
      </c>
      <c r="B328">
        <f>((SimData!$C$328-SimData!$B$328)/ABS(SimData!$B$328))/0.01</f>
        <v>-0.32694514144544484</v>
      </c>
      <c r="C328">
        <f>((SimData!$D$328-SimData!$B$328)/ABS(SimData!$B$328))/0.01</f>
        <v>0.1635993587068558</v>
      </c>
      <c r="D328">
        <f>((SimData!$E$328-SimData!$B$328)/ABS(SimData!$B$328))/0.01</f>
        <v>-0.39126681100421629</v>
      </c>
      <c r="E328">
        <f>((SimData!$F$328-SimData!$B$328)/ABS(SimData!$B$328))/0.01</f>
        <v>-0.48454494707156814</v>
      </c>
    </row>
    <row r="329" spans="1:5">
      <c r="A329">
        <v>321</v>
      </c>
      <c r="B329">
        <f>((SimData!$C$329-SimData!$B$329)/ABS(SimData!$B$329))/0.01</f>
        <v>-1.7222688476845636</v>
      </c>
      <c r="C329">
        <f>((SimData!$D$329-SimData!$B$329)/ABS(SimData!$B$329))/0.01</f>
        <v>0.68950849160616856</v>
      </c>
      <c r="D329">
        <f>((SimData!$E$329-SimData!$B$329)/ABS(SimData!$B$329))/0.01</f>
        <v>-1.6490394021315204</v>
      </c>
      <c r="E329">
        <f>((SimData!$F$329-SimData!$B$329)/ABS(SimData!$B$329))/0.01</f>
        <v>-2.0421709364358587</v>
      </c>
    </row>
    <row r="330" spans="1:5">
      <c r="A330">
        <v>322</v>
      </c>
      <c r="B330">
        <f>((SimData!$C$330-SimData!$B$330)/ABS(SimData!$B$330))/0.01</f>
        <v>-265.26611624456814</v>
      </c>
      <c r="C330">
        <f>((SimData!$D$330-SimData!$B$330)/ABS(SimData!$B$330))/0.01</f>
        <v>117.96502677110611</v>
      </c>
      <c r="D330">
        <f>((SimData!$E$330-SimData!$B$330)/ABS(SimData!$B$330))/0.01</f>
        <v>-282.12702176574635</v>
      </c>
      <c r="E330">
        <f>((SimData!$F$330-SimData!$B$330)/ABS(SimData!$B$330))/0.01</f>
        <v>-349.38619628401847</v>
      </c>
    </row>
    <row r="331" spans="1:5">
      <c r="A331">
        <v>323</v>
      </c>
      <c r="B331">
        <f>((SimData!$C$331-SimData!$B$331)/ABS(SimData!$B$331))/0.01</f>
        <v>-0.33043773084906902</v>
      </c>
      <c r="C331">
        <f>((SimData!$D$331-SimData!$B$331)/ABS(SimData!$B$331))/0.01</f>
        <v>0.17459968790334154</v>
      </c>
      <c r="D331">
        <f>((SimData!$E$331-SimData!$B$331)/ABS(SimData!$B$331))/0.01</f>
        <v>-0.41757537210564855</v>
      </c>
      <c r="E331">
        <f>((SimData!$F$331-SimData!$B$331)/ABS(SimData!$B$331))/0.01</f>
        <v>-0.51712547776801543</v>
      </c>
    </row>
    <row r="332" spans="1:5">
      <c r="A332">
        <v>324</v>
      </c>
      <c r="B332">
        <f>((SimData!$C$332-SimData!$B$332)/ABS(SimData!$B$332))/0.01</f>
        <v>-0.90655751291246978</v>
      </c>
      <c r="C332">
        <f>((SimData!$D$332-SimData!$B$332)/ABS(SimData!$B$332))/0.01</f>
        <v>0.34728041401581272</v>
      </c>
      <c r="D332">
        <f>((SimData!$E$332-SimData!$B$332)/ABS(SimData!$B$332))/0.01</f>
        <v>-0.83056132487451562</v>
      </c>
      <c r="E332">
        <f>((SimData!$F$332-SimData!$B$332)/ABS(SimData!$B$332))/0.01</f>
        <v>-1.0285674171241079</v>
      </c>
    </row>
    <row r="333" spans="1:5">
      <c r="A333">
        <v>325</v>
      </c>
      <c r="B333">
        <f>((SimData!$C$333-SimData!$B$333)/ABS(SimData!$B$333))/0.01</f>
        <v>-21.481165507704677</v>
      </c>
      <c r="C333">
        <f>((SimData!$D$333-SimData!$B$333)/ABS(SimData!$B$333))/0.01</f>
        <v>7.6841268906264792</v>
      </c>
      <c r="D333">
        <f>((SimData!$E$333-SimData!$B$333)/ABS(SimData!$B$333))/0.01</f>
        <v>-18.377479273828435</v>
      </c>
      <c r="E333">
        <f>((SimData!$F$333-SimData!$B$333)/ABS(SimData!$B$333))/0.01</f>
        <v>-22.758676359979336</v>
      </c>
    </row>
    <row r="334" spans="1:5">
      <c r="A334">
        <v>326</v>
      </c>
      <c r="B334">
        <f>((SimData!$C$334-SimData!$B$334)/ABS(SimData!$B$334))/0.01</f>
        <v>-1.7278774532734322</v>
      </c>
      <c r="C334">
        <f>((SimData!$D$334-SimData!$B$334)/ABS(SimData!$B$334))/0.01</f>
        <v>0.79558194813533334</v>
      </c>
      <c r="D334">
        <f>((SimData!$E$334-SimData!$B$334)/ABS(SimData!$B$334))/0.01</f>
        <v>-1.9027263566307204</v>
      </c>
      <c r="E334">
        <f>((SimData!$F$334-SimData!$B$334)/ABS(SimData!$B$334))/0.01</f>
        <v>-2.3563369440894344</v>
      </c>
    </row>
    <row r="335" spans="1:5">
      <c r="A335">
        <v>327</v>
      </c>
      <c r="B335">
        <f>((SimData!$C$335-SimData!$B$335)/ABS(SimData!$B$335))/0.01</f>
        <v>-4.793490691039862</v>
      </c>
      <c r="C335">
        <f>((SimData!$D$335-SimData!$B$335)/ABS(SimData!$B$335))/0.01</f>
        <v>2.4462006518300456</v>
      </c>
      <c r="D335">
        <f>((SimData!$E$335-SimData!$B$335)/ABS(SimData!$B$335))/0.01</f>
        <v>-5.8503721266585869</v>
      </c>
      <c r="E335">
        <f>((SimData!$F$335-SimData!$B$335)/ABS(SimData!$B$335))/0.01</f>
        <v>-7.2451027604032285</v>
      </c>
    </row>
    <row r="336" spans="1:5">
      <c r="A336">
        <v>328</v>
      </c>
      <c r="B336">
        <f>((SimData!$C$336-SimData!$B$336)/ABS(SimData!$B$336))/0.01</f>
        <v>-0.42958409632016714</v>
      </c>
      <c r="C336">
        <f>((SimData!$D$336-SimData!$B$336)/ABS(SimData!$B$336))/0.01</f>
        <v>0.24074235442993322</v>
      </c>
      <c r="D336">
        <f>((SimData!$E$336-SimData!$B$336)/ABS(SimData!$B$336))/0.01</f>
        <v>-0.57576321836455424</v>
      </c>
      <c r="E336">
        <f>((SimData!$F$336-SimData!$B$336)/ABS(SimData!$B$336))/0.01</f>
        <v>-0.71302535845598813</v>
      </c>
    </row>
    <row r="337" spans="1:5">
      <c r="A337">
        <v>329</v>
      </c>
      <c r="B337">
        <f>((SimData!$C$337-SimData!$B$337)/ABS(SimData!$B$337))/0.01</f>
        <v>-0.69739124787565832</v>
      </c>
      <c r="C337">
        <f>((SimData!$D$337-SimData!$B$337)/ABS(SimData!$B$337))/0.01</f>
        <v>0.29959218881809008</v>
      </c>
      <c r="D337">
        <f>((SimData!$E$337-SimData!$B$337)/ABS(SimData!$B$337))/0.01</f>
        <v>-0.71650941206104368</v>
      </c>
      <c r="E337">
        <f>((SimData!$F$337-SimData!$B$337)/ABS(SimData!$B$337))/0.01</f>
        <v>-0.88732549089028212</v>
      </c>
    </row>
    <row r="338" spans="1:5">
      <c r="A338">
        <v>330</v>
      </c>
      <c r="B338">
        <f>((SimData!$C$338-SimData!$B$338)/ABS(SimData!$B$338))/0.01</f>
        <v>-0.67583118460796165</v>
      </c>
      <c r="C338">
        <f>((SimData!$D$338-SimData!$B$338)/ABS(SimData!$B$338))/0.01</f>
        <v>0.26561436002266697</v>
      </c>
      <c r="D338">
        <f>((SimData!$E$338-SimData!$B$338)/ABS(SimData!$B$338))/0.01</f>
        <v>-0.6352474998951666</v>
      </c>
      <c r="E338">
        <f>((SimData!$F$338-SimData!$B$338)/ABS(SimData!$B$338))/0.01</f>
        <v>-0.78669071221258924</v>
      </c>
    </row>
    <row r="339" spans="1:5">
      <c r="A339">
        <v>331</v>
      </c>
      <c r="B339">
        <f>((SimData!$C$339-SimData!$B$339)/ABS(SimData!$B$339))/0.01</f>
        <v>-2.7552815659165208</v>
      </c>
      <c r="C339">
        <f>((SimData!$D$339-SimData!$B$339)/ABS(SimData!$B$339))/0.01</f>
        <v>0.77187489282730526</v>
      </c>
      <c r="D339">
        <f>((SimData!$E$339-SimData!$B$339)/ABS(SimData!$B$339))/0.01</f>
        <v>-1.8460281886061209</v>
      </c>
      <c r="E339">
        <f>((SimData!$F$339-SimData!$B$339)/ABS(SimData!$B$339))/0.01</f>
        <v>-2.2861219142125422</v>
      </c>
    </row>
    <row r="340" spans="1:5">
      <c r="A340">
        <v>332</v>
      </c>
      <c r="B340">
        <f>((SimData!$C$340-SimData!$B$340)/ABS(SimData!$B$340))/0.01</f>
        <v>-0.25113067239902287</v>
      </c>
      <c r="C340">
        <f>((SimData!$D$340-SimData!$B$340)/ABS(SimData!$B$340))/0.01</f>
        <v>0.13656323842884494</v>
      </c>
      <c r="D340">
        <f>((SimData!$E$340-SimData!$B$340)/ABS(SimData!$B$340))/0.01</f>
        <v>-0.32660679860121095</v>
      </c>
      <c r="E340">
        <f>((SimData!$F$340-SimData!$B$340)/ABS(SimData!$B$340))/0.01</f>
        <v>-0.40446996650511507</v>
      </c>
    </row>
    <row r="341" spans="1:5">
      <c r="A341">
        <v>333</v>
      </c>
      <c r="B341">
        <f>((SimData!$C$341-SimData!$B$341)/ABS(SimData!$B$341))/0.01</f>
        <v>-0.433418731423998</v>
      </c>
      <c r="C341">
        <f>((SimData!$D$341-SimData!$B$341)/ABS(SimData!$B$341))/0.01</f>
        <v>0.17597104458356735</v>
      </c>
      <c r="D341">
        <f>((SimData!$E$341-SimData!$B$341)/ABS(SimData!$B$341))/0.01</f>
        <v>-0.42085513040824452</v>
      </c>
      <c r="E341">
        <f>((SimData!$F$341-SimData!$B$341)/ABS(SimData!$B$341))/0.01</f>
        <v>-0.52118713152559726</v>
      </c>
    </row>
    <row r="342" spans="1:5">
      <c r="A342">
        <v>334</v>
      </c>
      <c r="B342">
        <f>((SimData!$C$342-SimData!$B$342)/ABS(SimData!$B$342))/0.01</f>
        <v>-1.1817866805471353</v>
      </c>
      <c r="C342">
        <f>((SimData!$D$342-SimData!$B$342)/ABS(SimData!$B$342))/0.01</f>
        <v>0.44405691122346025</v>
      </c>
      <c r="D342">
        <f>((SimData!$E$342-SimData!$B$342)/ABS(SimData!$B$342))/0.01</f>
        <v>-1.0620135245767481</v>
      </c>
      <c r="E342">
        <f>((SimData!$F$342-SimData!$B$342)/ABS(SimData!$B$342))/0.01</f>
        <v>-1.3151978971448517</v>
      </c>
    </row>
    <row r="343" spans="1:5">
      <c r="A343">
        <v>335</v>
      </c>
      <c r="B343">
        <f>((SimData!$C$343-SimData!$B$343)/ABS(SimData!$B$343))/0.01</f>
        <v>-29.702203698071887</v>
      </c>
      <c r="C343">
        <f>((SimData!$D$343-SimData!$B$343)/ABS(SimData!$B$343))/0.01</f>
        <v>16.429358291995442</v>
      </c>
      <c r="D343">
        <f>((SimData!$E$343-SimData!$B$343)/ABS(SimData!$B$343))/0.01</f>
        <v>-39.292712860032445</v>
      </c>
      <c r="E343">
        <f>((SimData!$F$343-SimData!$B$343)/ABS(SimData!$B$343))/0.01</f>
        <v>-48.660108492712546</v>
      </c>
    </row>
    <row r="344" spans="1:5">
      <c r="A344">
        <v>336</v>
      </c>
      <c r="B344">
        <f>((SimData!$C$344-SimData!$B$344)/ABS(SimData!$B$344))/0.01</f>
        <v>-0.37199887315156582</v>
      </c>
      <c r="C344">
        <f>((SimData!$D$344-SimData!$B$344)/ABS(SimData!$B$344))/0.01</f>
        <v>0.1603559717406976</v>
      </c>
      <c r="D344">
        <f>((SimData!$E$344-SimData!$B$344)/ABS(SimData!$B$344))/0.01</f>
        <v>-0.38350987549334903</v>
      </c>
      <c r="E344">
        <f>((SimData!$F$344-SimData!$B$344)/ABS(SimData!$B$344))/0.01</f>
        <v>-0.47493875559086568</v>
      </c>
    </row>
    <row r="345" spans="1:5">
      <c r="A345">
        <v>337</v>
      </c>
      <c r="B345">
        <f>((SimData!$C$345-SimData!$B$345)/ABS(SimData!$B$345))/0.01</f>
        <v>-0.59086970192870769</v>
      </c>
      <c r="C345">
        <f>((SimData!$D$345-SimData!$B$345)/ABS(SimData!$B$345))/0.01</f>
        <v>0.35923281726933182</v>
      </c>
      <c r="D345">
        <f>((SimData!$E$345-SimData!$B$345)/ABS(SimData!$B$345))/0.01</f>
        <v>-0.85914688133265416</v>
      </c>
      <c r="E345">
        <f>((SimData!$F$345-SimData!$B$345)/ABS(SimData!$B$345))/0.01</f>
        <v>-1.0639677796171247</v>
      </c>
    </row>
    <row r="346" spans="1:5">
      <c r="A346">
        <v>338</v>
      </c>
      <c r="B346">
        <f>((SimData!$C$346-SimData!$B$346)/ABS(SimData!$B$346))/0.01</f>
        <v>-0.54364043286016273</v>
      </c>
      <c r="C346">
        <f>((SimData!$D$346-SimData!$B$346)/ABS(SimData!$B$346))/0.01</f>
        <v>0.24747800380493382</v>
      </c>
      <c r="D346">
        <f>((SimData!$E$346-SimData!$B$346)/ABS(SimData!$B$346))/0.01</f>
        <v>-0.59187230382691858</v>
      </c>
      <c r="E346">
        <f>((SimData!$F$346-SimData!$B$346)/ABS(SimData!$B$346))/0.01</f>
        <v>-0.73297485517584304</v>
      </c>
    </row>
    <row r="347" spans="1:5">
      <c r="A347">
        <v>339</v>
      </c>
      <c r="B347">
        <f>((SimData!$C$347-SimData!$B$347)/ABS(SimData!$B$347))/0.01</f>
        <v>-0.45254467577476232</v>
      </c>
      <c r="C347">
        <f>((SimData!$D$347-SimData!$B$347)/ABS(SimData!$B$347))/0.01</f>
        <v>0.16350176705061206</v>
      </c>
      <c r="D347">
        <f>((SimData!$E$347-SimData!$B$347)/ABS(SimData!$B$347))/0.01</f>
        <v>-0.3910334092572838</v>
      </c>
      <c r="E347">
        <f>((SimData!$F$347-SimData!$B$347)/ABS(SimData!$B$347))/0.01</f>
        <v>-0.48425590227161402</v>
      </c>
    </row>
    <row r="348" spans="1:5">
      <c r="A348">
        <v>340</v>
      </c>
      <c r="B348">
        <f>((SimData!$C$348-SimData!$B$348)/ABS(SimData!$B$348))/0.01</f>
        <v>-3.7362824142526678</v>
      </c>
      <c r="C348">
        <f>((SimData!$D$348-SimData!$B$348)/ABS(SimData!$B$348))/0.01</f>
        <v>1.8621155343283</v>
      </c>
      <c r="D348">
        <f>((SimData!$E$348-SimData!$B$348)/ABS(SimData!$B$348))/0.01</f>
        <v>-4.4534649316291173</v>
      </c>
      <c r="E348">
        <f>((SimData!$F$348-SimData!$B$348)/ABS(SimData!$B$348))/0.01</f>
        <v>-5.5151724319343272</v>
      </c>
    </row>
    <row r="349" spans="1:5">
      <c r="A349">
        <v>341</v>
      </c>
      <c r="B349">
        <f>((SimData!$C$349-SimData!$B$349)/ABS(SimData!$B$349))/0.01</f>
        <v>-4.2656177910679087</v>
      </c>
      <c r="C349">
        <f>((SimData!$D$349-SimData!$B$349)/ABS(SimData!$B$349))/0.01</f>
        <v>2.2275854104535511</v>
      </c>
      <c r="D349">
        <f>((SimData!$E$349-SimData!$B$349)/ABS(SimData!$B$349))/0.01</f>
        <v>-5.3275284614612675</v>
      </c>
      <c r="E349">
        <f>((SimData!$F$349-SimData!$B$349)/ABS(SimData!$B$349))/0.01</f>
        <v>-6.5976129939454164</v>
      </c>
    </row>
    <row r="350" spans="1:5">
      <c r="A350">
        <v>342</v>
      </c>
      <c r="B350">
        <f>((SimData!$C$350-SimData!$B$350)/ABS(SimData!$B$350))/0.01</f>
        <v>-4.0704103507380616</v>
      </c>
      <c r="C350">
        <f>((SimData!$D$350-SimData!$B$350)/ABS(SimData!$B$350))/0.01</f>
        <v>1.633560696335604</v>
      </c>
      <c r="D350">
        <f>((SimData!$E$350-SimData!$B$350)/ABS(SimData!$B$350))/0.01</f>
        <v>-3.9068495701272137</v>
      </c>
      <c r="E350">
        <f>((SimData!$F$350-SimData!$B$350)/ABS(SimData!$B$350))/0.01</f>
        <v>-4.8382437889767385</v>
      </c>
    </row>
    <row r="351" spans="1:5">
      <c r="A351">
        <v>343</v>
      </c>
      <c r="B351">
        <f>((SimData!$C$351-SimData!$B$351)/ABS(SimData!$B$351))/0.01</f>
        <v>-0.92581424889945652</v>
      </c>
      <c r="C351">
        <f>((SimData!$D$351-SimData!$B$351)/ABS(SimData!$B$351))/0.01</f>
        <v>0.40859302154211624</v>
      </c>
      <c r="D351">
        <f>((SimData!$E$351-SimData!$B$351)/ABS(SimData!$B$351))/0.01</f>
        <v>-0.97719752571778673</v>
      </c>
      <c r="E351">
        <f>((SimData!$F$351-SimData!$B$351)/ABS(SimData!$B$351))/0.01</f>
        <v>-1.2101617363407686</v>
      </c>
    </row>
    <row r="352" spans="1:5">
      <c r="A352">
        <v>344</v>
      </c>
      <c r="B352">
        <f>((SimData!$C$352-SimData!$B$352)/ABS(SimData!$B$352))/0.01</f>
        <v>-0.77085727420711858</v>
      </c>
      <c r="C352">
        <f>((SimData!$D$352-SimData!$B$352)/ABS(SimData!$B$352))/0.01</f>
        <v>0.36890063439255477</v>
      </c>
      <c r="D352">
        <f>((SimData!$E$352-SimData!$B$352)/ABS(SimData!$B$352))/0.01</f>
        <v>-0.88226858550727627</v>
      </c>
      <c r="E352">
        <f>((SimData!$F$352-SimData!$B$352)/ABS(SimData!$B$352))/0.01</f>
        <v>-1.0926017056502593</v>
      </c>
    </row>
    <row r="353" spans="1:5">
      <c r="A353">
        <v>345</v>
      </c>
      <c r="B353">
        <f>((SimData!$C$353-SimData!$B$353)/ABS(SimData!$B$353))/0.01</f>
        <v>-0.46116188036118444</v>
      </c>
      <c r="C353">
        <f>((SimData!$D$353-SimData!$B$353)/ABS(SimData!$B$353))/0.01</f>
        <v>0.19117491354496313</v>
      </c>
      <c r="D353">
        <f>((SimData!$E$353-SimData!$B$353)/ABS(SimData!$B$353))/0.01</f>
        <v>-0.45721694362368459</v>
      </c>
      <c r="E353">
        <f>((SimData!$F$353-SimData!$B$353)/ABS(SimData!$B$353))/0.01</f>
        <v>-0.56621761293721351</v>
      </c>
    </row>
    <row r="354" spans="1:5">
      <c r="A354">
        <v>346</v>
      </c>
      <c r="B354">
        <f>((SimData!$C$354-SimData!$B$354)/ABS(SimData!$B$354))/0.01</f>
        <v>-0.3918154141412124</v>
      </c>
      <c r="C354">
        <f>((SimData!$D$354-SimData!$B$354)/ABS(SimData!$B$354))/0.01</f>
        <v>0.20542003792954799</v>
      </c>
      <c r="D354">
        <f>((SimData!$E$354-SimData!$B$354)/ABS(SimData!$B$354))/0.01</f>
        <v>-0.49128580816179712</v>
      </c>
      <c r="E354">
        <f>((SimData!$F$354-SimData!$B$354)/ABS(SimData!$B$354))/0.01</f>
        <v>-0.60840850595477303</v>
      </c>
    </row>
    <row r="355" spans="1:5">
      <c r="A355">
        <v>347</v>
      </c>
      <c r="B355">
        <f>((SimData!$C$355-SimData!$B$355)/ABS(SimData!$B$355))/0.01</f>
        <v>-1.3235158225826991</v>
      </c>
      <c r="C355">
        <f>((SimData!$D$355-SimData!$B$355)/ABS(SimData!$B$355))/0.01</f>
        <v>0.55929931811162448</v>
      </c>
      <c r="D355">
        <f>((SimData!$E$355-SimData!$B$355)/ABS(SimData!$B$355))/0.01</f>
        <v>-1.3376290856156727</v>
      </c>
      <c r="E355">
        <f>((SimData!$F$355-SimData!$B$355)/ABS(SimData!$B$355))/0.01</f>
        <v>-1.6565202983292133</v>
      </c>
    </row>
    <row r="356" spans="1:5">
      <c r="A356">
        <v>348</v>
      </c>
      <c r="B356">
        <f>((SimData!$C$356-SimData!$B$356)/ABS(SimData!$B$356))/0.01</f>
        <v>-0.44345735528905011</v>
      </c>
      <c r="C356">
        <f>((SimData!$D$356-SimData!$B$356)/ABS(SimData!$B$356))/0.01</f>
        <v>0.24623263779217441</v>
      </c>
      <c r="D356">
        <f>((SimData!$E$356-SimData!$B$356)/ABS(SimData!$B$356))/0.01</f>
        <v>-0.58889386679514444</v>
      </c>
      <c r="E356">
        <f>((SimData!$F$356-SimData!$B$356)/ABS(SimData!$B$356))/0.01</f>
        <v>-0.72928635777888295</v>
      </c>
    </row>
    <row r="357" spans="1:5">
      <c r="A357">
        <v>349</v>
      </c>
      <c r="B357">
        <f>((SimData!$C$357-SimData!$B$357)/ABS(SimData!$B$357))/0.01</f>
        <v>-0.25318221267182683</v>
      </c>
      <c r="C357">
        <f>((SimData!$D$357-SimData!$B$357)/ABS(SimData!$B$357))/0.01</f>
        <v>0.14629185744124296</v>
      </c>
      <c r="D357">
        <f>((SimData!$E$357-SimData!$B$357)/ABS(SimData!$B$357))/0.01</f>
        <v>-0.34987391753451658</v>
      </c>
      <c r="E357">
        <f>((SimData!$F$357-SimData!$B$357)/ABS(SimData!$B$357))/0.01</f>
        <v>-0.43328397422305337</v>
      </c>
    </row>
    <row r="358" spans="1:5">
      <c r="A358">
        <v>350</v>
      </c>
      <c r="B358">
        <f>((SimData!$C$358-SimData!$B$358)/ABS(SimData!$B$358))/0.01</f>
        <v>-0.45043020215473123</v>
      </c>
      <c r="C358">
        <f>((SimData!$D$358-SimData!$B$358)/ABS(SimData!$B$358))/0.01</f>
        <v>0.18990001744114604</v>
      </c>
      <c r="D358">
        <f>((SimData!$E$358-SimData!$B$358)/ABS(SimData!$B$358))/0.01</f>
        <v>-0.45416788195959684</v>
      </c>
      <c r="E358">
        <f>((SimData!$F$358-SimData!$B$358)/ABS(SimData!$B$358))/0.01</f>
        <v>-0.56244165397241686</v>
      </c>
    </row>
    <row r="359" spans="1:5">
      <c r="A359">
        <v>351</v>
      </c>
      <c r="B359">
        <f>((SimData!$C$359-SimData!$B$359)/ABS(SimData!$B$359))/0.01</f>
        <v>-0.56868310242827824</v>
      </c>
      <c r="C359">
        <f>((SimData!$D$359-SimData!$B$359)/ABS(SimData!$B$359))/0.01</f>
        <v>0.22925108482350395</v>
      </c>
      <c r="D359">
        <f>((SimData!$E$359-SimData!$B$359)/ABS(SimData!$B$359))/0.01</f>
        <v>-0.54828051642222531</v>
      </c>
      <c r="E359">
        <f>((SimData!$F$359-SimData!$B$359)/ABS(SimData!$B$359))/0.01</f>
        <v>-0.67899077135707397</v>
      </c>
    </row>
    <row r="360" spans="1:5">
      <c r="A360">
        <v>352</v>
      </c>
      <c r="B360">
        <f>((SimData!$C$360-SimData!$B$360)/ABS(SimData!$B$360))/0.01</f>
        <v>-2.9518043133198177</v>
      </c>
      <c r="C360">
        <f>((SimData!$D$360-SimData!$B$360)/ABS(SimData!$B$360))/0.01</f>
        <v>1.2372455200741144</v>
      </c>
      <c r="D360">
        <f>((SimData!$E$360-SimData!$B$360)/ABS(SimData!$B$360))/0.01</f>
        <v>-2.95901593316177</v>
      </c>
      <c r="E360">
        <f>((SimData!$F$360-SimData!$B$360)/ABS(SimData!$B$360))/0.01</f>
        <v>-3.6644463020973084</v>
      </c>
    </row>
    <row r="361" spans="1:5">
      <c r="A361">
        <v>353</v>
      </c>
      <c r="B361">
        <f>((SimData!$C$361-SimData!$B$361)/ABS(SimData!$B$361))/0.01</f>
        <v>-0.42640416724295838</v>
      </c>
      <c r="C361">
        <f>((SimData!$D$361-SimData!$B$361)/ABS(SimData!$B$361))/0.01</f>
        <v>0.16311497341574271</v>
      </c>
      <c r="D361">
        <f>((SimData!$E$361-SimData!$B$361)/ABS(SimData!$B$361))/0.01</f>
        <v>-0.39010834748912332</v>
      </c>
      <c r="E361">
        <f>((SimData!$F$361-SimData!$B$361)/ABS(SimData!$B$361))/0.01</f>
        <v>-0.48311030547452688</v>
      </c>
    </row>
    <row r="362" spans="1:5">
      <c r="A362">
        <v>354</v>
      </c>
      <c r="B362">
        <f>((SimData!$C$362-SimData!$B$362)/ABS(SimData!$B$362))/0.01</f>
        <v>-0.89738807674885313</v>
      </c>
      <c r="C362">
        <f>((SimData!$D$362-SimData!$B$362)/ABS(SimData!$B$362))/0.01</f>
        <v>0.4322350808535903</v>
      </c>
      <c r="D362">
        <f>((SimData!$E$362-SimData!$B$362)/ABS(SimData!$B$362))/0.01</f>
        <v>-1.0337402482899707</v>
      </c>
      <c r="E362">
        <f>((SimData!$F$362-SimData!$B$362)/ABS(SimData!$B$362))/0.01</f>
        <v>-1.2801842625184991</v>
      </c>
    </row>
    <row r="363" spans="1:5">
      <c r="A363">
        <v>355</v>
      </c>
      <c r="B363">
        <f>((SimData!$C$363-SimData!$B$363)/ABS(SimData!$B$363))/0.01</f>
        <v>-0.6037397046284988</v>
      </c>
      <c r="C363">
        <f>((SimData!$D$363-SimData!$B$363)/ABS(SimData!$B$363))/0.01</f>
        <v>0.22341193072185059</v>
      </c>
      <c r="D363">
        <f>((SimData!$E$363-SimData!$B$363)/ABS(SimData!$B$363))/0.01</f>
        <v>-0.53431550321944588</v>
      </c>
      <c r="E363">
        <f>((SimData!$F$363-SimData!$B$363)/ABS(SimData!$B$363))/0.01</f>
        <v>-0.66169649442663936</v>
      </c>
    </row>
    <row r="364" spans="1:5">
      <c r="A364">
        <v>356</v>
      </c>
      <c r="B364">
        <f>((SimData!$C$364-SimData!$B$364)/ABS(SimData!$B$364))/0.01</f>
        <v>-0.53079469491485431</v>
      </c>
      <c r="C364">
        <f>((SimData!$D$364-SimData!$B$364)/ABS(SimData!$B$364))/0.01</f>
        <v>0.2265370309337511</v>
      </c>
      <c r="D364">
        <f>((SimData!$E$364-SimData!$B$364)/ABS(SimData!$B$364))/0.01</f>
        <v>-0.54178954225986886</v>
      </c>
      <c r="E364">
        <f>((SimData!$F$364-SimData!$B$364)/ABS(SimData!$B$364))/0.01</f>
        <v>-0.67095234682556371</v>
      </c>
    </row>
    <row r="365" spans="1:5">
      <c r="A365">
        <v>357</v>
      </c>
      <c r="B365">
        <f>((SimData!$C$365-SimData!$B$365)/ABS(SimData!$B$365))/0.01</f>
        <v>-0.35312206452576128</v>
      </c>
      <c r="C365">
        <f>((SimData!$D$365-SimData!$B$365)/ABS(SimData!$B$365))/0.01</f>
        <v>0.17788600371517621</v>
      </c>
      <c r="D365">
        <f>((SimData!$E$365-SimData!$B$365)/ABS(SimData!$B$365))/0.01</f>
        <v>-0.42543497692208704</v>
      </c>
      <c r="E365">
        <f>((SimData!$F$365-SimData!$B$365)/ABS(SimData!$B$365))/0.01</f>
        <v>-0.52685881495040965</v>
      </c>
    </row>
    <row r="366" spans="1:5">
      <c r="A366">
        <v>358</v>
      </c>
      <c r="B366">
        <f>((SimData!$C$366-SimData!$B$366)/ABS(SimData!$B$366))/0.01</f>
        <v>-0.40784057366377396</v>
      </c>
      <c r="C366">
        <f>((SimData!$D$366-SimData!$B$366)/ABS(SimData!$B$366))/0.01</f>
        <v>0.20156862952717311</v>
      </c>
      <c r="D366">
        <f>((SimData!$E$366-SimData!$B$366)/ABS(SimData!$B$366))/0.01</f>
        <v>-0.48207471897798154</v>
      </c>
      <c r="E366">
        <f>((SimData!$F$366-SimData!$B$366)/ABS(SimData!$B$366))/0.01</f>
        <v>-0.59700149008856451</v>
      </c>
    </row>
    <row r="367" spans="1:5">
      <c r="A367">
        <v>359</v>
      </c>
      <c r="B367">
        <f>((SimData!$C$367-SimData!$B$367)/ABS(SimData!$B$367))/0.01</f>
        <v>-3.2728877160734511</v>
      </c>
      <c r="C367">
        <f>((SimData!$D$367-SimData!$B$367)/ABS(SimData!$B$367))/0.01</f>
        <v>1.235873014257783</v>
      </c>
      <c r="D367">
        <f>((SimData!$E$367-SimData!$B$367)/ABS(SimData!$B$367))/0.01</f>
        <v>-2.9557334265669923</v>
      </c>
      <c r="E367">
        <f>((SimData!$F$367-SimData!$B$367)/ABS(SimData!$B$367))/0.01</f>
        <v>-3.6603812448536992</v>
      </c>
    </row>
    <row r="368" spans="1:5">
      <c r="A368">
        <v>360</v>
      </c>
      <c r="B368">
        <f>((SimData!$C$368-SimData!$B$368)/ABS(SimData!$B$368))/0.01</f>
        <v>-0.97250366111170572</v>
      </c>
      <c r="C368">
        <f>((SimData!$D$368-SimData!$B$368)/ABS(SimData!$B$368))/0.01</f>
        <v>0.37912126045075034</v>
      </c>
      <c r="D368">
        <f>((SimData!$E$368-SimData!$B$368)/ABS(SimData!$B$368))/0.01</f>
        <v>-0.90671239626459055</v>
      </c>
      <c r="E368">
        <f>((SimData!$F$368-SimData!$B$368)/ABS(SimData!$B$368))/0.01</f>
        <v>-1.1228729289089148</v>
      </c>
    </row>
    <row r="369" spans="1:5">
      <c r="A369">
        <v>361</v>
      </c>
      <c r="B369">
        <f>((SimData!$C$369-SimData!$B$369)/ABS(SimData!$B$369))/0.01</f>
        <v>-0.56799467537522952</v>
      </c>
      <c r="C369">
        <f>((SimData!$D$369-SimData!$B$369)/ABS(SimData!$B$369))/0.01</f>
        <v>0.194361919721079</v>
      </c>
      <c r="D369">
        <f>((SimData!$E$369-SimData!$B$369)/ABS(SimData!$B$369))/0.01</f>
        <v>-0.46483903794618131</v>
      </c>
      <c r="E369">
        <f>((SimData!$F$369-SimData!$B$369)/ABS(SimData!$B$369))/0.01</f>
        <v>-0.57565681704599014</v>
      </c>
    </row>
    <row r="370" spans="1:5">
      <c r="A370">
        <v>362</v>
      </c>
      <c r="B370">
        <f>((SimData!$C$370-SimData!$B$370)/ABS(SimData!$B$370))/0.01</f>
        <v>-0.57266442550000252</v>
      </c>
      <c r="C370">
        <f>((SimData!$D$370-SimData!$B$370)/ABS(SimData!$B$370))/0.01</f>
        <v>0.24617955862724031</v>
      </c>
      <c r="D370">
        <f>((SimData!$E$370-SimData!$B$370)/ABS(SimData!$B$370))/0.01</f>
        <v>-0.58876692182572588</v>
      </c>
      <c r="E370">
        <f>((SimData!$F$370-SimData!$B$370)/ABS(SimData!$B$370))/0.01</f>
        <v>-0.72912914908712223</v>
      </c>
    </row>
    <row r="371" spans="1:5">
      <c r="A371">
        <v>363</v>
      </c>
      <c r="B371">
        <f>((SimData!$C$371-SimData!$B$371)/ABS(SimData!$B$371))/0.01</f>
        <v>-0.31697208832792112</v>
      </c>
      <c r="C371">
        <f>((SimData!$D$371-SimData!$B$371)/ABS(SimData!$B$371))/0.01</f>
        <v>0.19577816013096644</v>
      </c>
      <c r="D371">
        <f>((SimData!$E$371-SimData!$B$371)/ABS(SimData!$B$371))/0.01</f>
        <v>-0.46822614088584308</v>
      </c>
      <c r="E371">
        <f>((SimData!$F$371-SimData!$B$371)/ABS(SimData!$B$371))/0.01</f>
        <v>-0.57985140643735089</v>
      </c>
    </row>
    <row r="372" spans="1:5">
      <c r="A372">
        <v>364</v>
      </c>
      <c r="B372">
        <f>((SimData!$C$372-SimData!$B$372)/ABS(SimData!$B$372))/0.01</f>
        <v>-0.34578794416678099</v>
      </c>
      <c r="C372">
        <f>((SimData!$D$372-SimData!$B$372)/ABS(SimData!$B$372))/0.01</f>
        <v>0.15825260318054579</v>
      </c>
      <c r="D372">
        <f>((SimData!$E$372-SimData!$B$372)/ABS(SimData!$B$372))/0.01</f>
        <v>-0.37847942601356349</v>
      </c>
      <c r="E372">
        <f>((SimData!$F$372-SimData!$B$372)/ABS(SimData!$B$372))/0.01</f>
        <v>-0.46870904530526686</v>
      </c>
    </row>
    <row r="373" spans="1:5">
      <c r="A373">
        <v>365</v>
      </c>
      <c r="B373">
        <f>((SimData!$C$373-SimData!$B$373)/ABS(SimData!$B$373))/0.01</f>
        <v>-0.79824061608605446</v>
      </c>
      <c r="C373">
        <f>((SimData!$D$373-SimData!$B$373)/ABS(SimData!$B$373))/0.01</f>
        <v>0.36191912309797813</v>
      </c>
      <c r="D373">
        <f>((SimData!$E$373-SimData!$B$373)/ABS(SimData!$B$373))/0.01</f>
        <v>-0.86557149279359691</v>
      </c>
      <c r="E373">
        <f>((SimData!$F$373-SimData!$B$373)/ABS(SimData!$B$373))/0.01</f>
        <v>-1.0719240205574556</v>
      </c>
    </row>
    <row r="374" spans="1:5">
      <c r="A374">
        <v>366</v>
      </c>
      <c r="B374">
        <f>((SimData!$C$374-SimData!$B$374)/ABS(SimData!$B$374))/0.01</f>
        <v>-0.55045500284133275</v>
      </c>
      <c r="C374">
        <f>((SimData!$D$374-SimData!$B$374)/ABS(SimData!$B$374))/0.01</f>
        <v>0.27995471326335331</v>
      </c>
      <c r="D374">
        <f>((SimData!$E$374-SimData!$B$374)/ABS(SimData!$B$374))/0.01</f>
        <v>-0.66954411527015889</v>
      </c>
      <c r="E374">
        <f>((SimData!$F$374-SimData!$B$374)/ABS(SimData!$B$374))/0.01</f>
        <v>-0.82916365194120334</v>
      </c>
    </row>
    <row r="375" spans="1:5">
      <c r="A375">
        <v>367</v>
      </c>
      <c r="B375">
        <f>((SimData!$C$375-SimData!$B$375)/ABS(SimData!$B$375))/0.01</f>
        <v>-5.6499455753375134</v>
      </c>
      <c r="C375">
        <f>((SimData!$D$375-SimData!$B$375)/ABS(SimData!$B$375))/0.01</f>
        <v>2.9246049722025398</v>
      </c>
      <c r="D375">
        <f>((SimData!$E$375-SimData!$B$375)/ABS(SimData!$B$375))/0.01</f>
        <v>-6.9945314576145234</v>
      </c>
      <c r="E375">
        <f>((SimData!$F$375-SimData!$B$375)/ABS(SimData!$B$375))/0.01</f>
        <v>-8.6620300511094523</v>
      </c>
    </row>
    <row r="376" spans="1:5">
      <c r="A376">
        <v>368</v>
      </c>
      <c r="B376">
        <f>((SimData!$C$376-SimData!$B$376)/ABS(SimData!$B$376))/0.01</f>
        <v>-31.692140588342308</v>
      </c>
      <c r="C376">
        <f>((SimData!$D$376-SimData!$B$376)/ABS(SimData!$B$376))/0.01</f>
        <v>14.602315821243518</v>
      </c>
      <c r="D376">
        <f>((SimData!$E$376-SimData!$B$376)/ABS(SimData!$B$376))/0.01</f>
        <v>-34.92312922137635</v>
      </c>
      <c r="E376">
        <f>((SimData!$F$376-SimData!$B$376)/ABS(SimData!$B$376))/0.01</f>
        <v>-43.248814681505557</v>
      </c>
    </row>
    <row r="377" spans="1:5">
      <c r="A377">
        <v>369</v>
      </c>
      <c r="B377">
        <f>((SimData!$C$377-SimData!$B$377)/ABS(SimData!$B$377))/0.01</f>
        <v>-0.36724016917366392</v>
      </c>
      <c r="C377">
        <f>((SimData!$D$377-SimData!$B$377)/ABS(SimData!$B$377))/0.01</f>
        <v>0.16510875812477374</v>
      </c>
      <c r="D377">
        <f>((SimData!$E$377-SimData!$B$377)/ABS(SimData!$B$377))/0.01</f>
        <v>-0.39487671449920042</v>
      </c>
      <c r="E377">
        <f>((SimData!$F$377-SimData!$B$377)/ABS(SimData!$B$377))/0.01</f>
        <v>-0.48901545274368324</v>
      </c>
    </row>
    <row r="378" spans="1:5">
      <c r="A378">
        <v>370</v>
      </c>
      <c r="B378">
        <f>((SimData!$C$378-SimData!$B$378)/ABS(SimData!$B$378))/0.01</f>
        <v>-0.49783543204403546</v>
      </c>
      <c r="C378">
        <f>((SimData!$D$378-SimData!$B$378)/ABS(SimData!$B$378))/0.01</f>
        <v>0.2118838438994288</v>
      </c>
      <c r="D378">
        <f>((SimData!$E$378-SimData!$B$378)/ABS(SimData!$B$378))/0.01</f>
        <v>-0.50674474864167374</v>
      </c>
      <c r="E378">
        <f>((SimData!$F$378-SimData!$B$378)/ABS(SimData!$B$378))/0.01</f>
        <v>-0.62755286291512347</v>
      </c>
    </row>
    <row r="379" spans="1:5">
      <c r="A379">
        <v>371</v>
      </c>
      <c r="B379">
        <f>((SimData!$C$379-SimData!$B$379)/ABS(SimData!$B$379))/0.01</f>
        <v>-0.53205554180957626</v>
      </c>
      <c r="C379">
        <f>((SimData!$D$379-SimData!$B$379)/ABS(SimData!$B$379))/0.01</f>
        <v>0.20243314839709578</v>
      </c>
      <c r="D379">
        <f>((SimData!$E$379-SimData!$B$379)/ABS(SimData!$B$379))/0.01</f>
        <v>-0.48414231596584234</v>
      </c>
      <c r="E379">
        <f>((SimData!$F$379-SimData!$B$379)/ABS(SimData!$B$379))/0.01</f>
        <v>-0.59956200287646655</v>
      </c>
    </row>
    <row r="380" spans="1:5">
      <c r="A380">
        <v>372</v>
      </c>
      <c r="B380">
        <f>((SimData!$C$380-SimData!$B$380)/ABS(SimData!$B$380))/0.01</f>
        <v>-1.0267420885304614</v>
      </c>
      <c r="C380">
        <f>((SimData!$D$380-SimData!$B$380)/ABS(SimData!$B$380))/0.01</f>
        <v>0.38325457295678117</v>
      </c>
      <c r="D380">
        <f>((SimData!$E$380-SimData!$B$380)/ABS(SimData!$B$380))/0.01</f>
        <v>-0.91659769175676109</v>
      </c>
      <c r="E380">
        <f>((SimData!$F$380-SimData!$B$380)/ABS(SimData!$B$380))/0.01</f>
        <v>-1.1351148820884596</v>
      </c>
    </row>
    <row r="381" spans="1:5">
      <c r="A381">
        <v>373</v>
      </c>
      <c r="B381">
        <f>((SimData!$C$381-SimData!$B$381)/ABS(SimData!$B$381))/0.01</f>
        <v>-0.33498763263751846</v>
      </c>
      <c r="C381">
        <f>((SimData!$D$381-SimData!$B$381)/ABS(SimData!$B$381))/0.01</f>
        <v>0.16223421791382323</v>
      </c>
      <c r="D381">
        <f>((SimData!$E$381-SimData!$B$381)/ABS(SimData!$B$381))/0.01</f>
        <v>-0.38800191871560985</v>
      </c>
      <c r="E381">
        <f>((SimData!$F$381-SimData!$B$381)/ABS(SimData!$B$381))/0.01</f>
        <v>-0.48050170339056403</v>
      </c>
    </row>
    <row r="382" spans="1:5">
      <c r="A382">
        <v>374</v>
      </c>
      <c r="B382">
        <f>((SimData!$C$382-SimData!$B$382)/ABS(SimData!$B$382))/0.01</f>
        <v>-1.3299202405808079</v>
      </c>
      <c r="C382">
        <f>((SimData!$D$382-SimData!$B$382)/ABS(SimData!$B$382))/0.01</f>
        <v>0.58523272009899074</v>
      </c>
      <c r="D382">
        <f>((SimData!$E$382-SimData!$B$382)/ABS(SimData!$B$382))/0.01</f>
        <v>-1.399651819532532</v>
      </c>
      <c r="E382">
        <f>((SimData!$F$382-SimData!$B$382)/ABS(SimData!$B$382))/0.01</f>
        <v>-1.7333292723535301</v>
      </c>
    </row>
    <row r="383" spans="1:5">
      <c r="A383">
        <v>375</v>
      </c>
      <c r="B383">
        <f>((SimData!$C$383-SimData!$B$383)/ABS(SimData!$B$383))/0.01</f>
        <v>-1.5877710732064281</v>
      </c>
      <c r="C383">
        <f>((SimData!$D$383-SimData!$B$383)/ABS(SimData!$B$383))/0.01</f>
        <v>0.51436881905547605</v>
      </c>
      <c r="D383">
        <f>((SimData!$E$383-SimData!$B$383)/ABS(SimData!$B$383))/0.01</f>
        <v>-1.2301725942120711</v>
      </c>
      <c r="E383">
        <f>((SimData!$F$383-SimData!$B$383)/ABS(SimData!$B$383))/0.01</f>
        <v>-1.523446144132429</v>
      </c>
    </row>
    <row r="384" spans="1:5">
      <c r="A384">
        <v>376</v>
      </c>
      <c r="B384">
        <f>((SimData!$C$384-SimData!$B$384)/ABS(SimData!$B$384))/0.01</f>
        <v>-9.0492954013950957</v>
      </c>
      <c r="C384">
        <f>((SimData!$D$384-SimData!$B$384)/ABS(SimData!$B$384))/0.01</f>
        <v>3.012882919505917</v>
      </c>
      <c r="D384">
        <f>((SimData!$E$384-SimData!$B$384)/ABS(SimData!$B$384))/0.01</f>
        <v>-7.2056583910964349</v>
      </c>
      <c r="E384">
        <f>((SimData!$F$384-SimData!$B$384)/ABS(SimData!$B$384))/0.01</f>
        <v>-8.9234897147765881</v>
      </c>
    </row>
    <row r="385" spans="1:5">
      <c r="A385">
        <v>377</v>
      </c>
      <c r="B385">
        <f>((SimData!$C$385-SimData!$B$385)/ABS(SimData!$B$385))/0.01</f>
        <v>-3.1745789803753461</v>
      </c>
      <c r="C385">
        <f>((SimData!$D$385-SimData!$B$385)/ABS(SimData!$B$385))/0.01</f>
        <v>1.3172169845354211</v>
      </c>
      <c r="D385">
        <f>((SimData!$E$385-SimData!$B$385)/ABS(SimData!$B$385))/0.01</f>
        <v>-3.1502769510437294</v>
      </c>
      <c r="E385">
        <f>((SimData!$F$385-SimData!$B$385)/ABS(SimData!$B$385))/0.01</f>
        <v>-3.901304009370282</v>
      </c>
    </row>
    <row r="386" spans="1:5">
      <c r="A386">
        <v>378</v>
      </c>
      <c r="B386">
        <f>((SimData!$C$386-SimData!$B$386)/ABS(SimData!$B$386))/0.01</f>
        <v>-0.41196441191296856</v>
      </c>
      <c r="C386">
        <f>((SimData!$D$386-SimData!$B$386)/ABS(SimData!$B$386))/0.01</f>
        <v>0.19599031638210798</v>
      </c>
      <c r="D386">
        <f>((SimData!$E$386-SimData!$B$386)/ABS(SimData!$B$386))/0.01</f>
        <v>-0.46873353712792781</v>
      </c>
      <c r="E386">
        <f>((SimData!$F$386-SimData!$B$386)/ABS(SimData!$B$386))/0.01</f>
        <v>-0.58047976610998242</v>
      </c>
    </row>
    <row r="387" spans="1:5">
      <c r="A387">
        <v>379</v>
      </c>
      <c r="B387">
        <f>((SimData!$C$387-SimData!$B$387)/ABS(SimData!$B$387))/0.01</f>
        <v>-1.9290022745464936</v>
      </c>
      <c r="C387">
        <f>((SimData!$D$387-SimData!$B$387)/ABS(SimData!$B$387))/0.01</f>
        <v>0.91945551394667402</v>
      </c>
      <c r="D387">
        <f>((SimData!$E$387-SimData!$B$387)/ABS(SimData!$B$387))/0.01</f>
        <v>-2.1989843337145412</v>
      </c>
      <c r="E387">
        <f>((SimData!$F$387-SimData!$B$387)/ABS(SimData!$B$387))/0.01</f>
        <v>-2.7232229200740106</v>
      </c>
    </row>
    <row r="388" spans="1:5">
      <c r="A388">
        <v>380</v>
      </c>
      <c r="B388">
        <f>((SimData!$C$388-SimData!$B$388)/ABS(SimData!$B$388))/0.01</f>
        <v>-5.6311346818706021</v>
      </c>
      <c r="C388">
        <f>((SimData!$D$388-SimData!$B$388)/ABS(SimData!$B$388))/0.01</f>
        <v>2.5351590739798238</v>
      </c>
      <c r="D388">
        <f>((SimData!$E$388-SimData!$B$388)/ABS(SimData!$B$388))/0.01</f>
        <v>-6.0631264945347452</v>
      </c>
      <c r="E388">
        <f>((SimData!$F$388-SimData!$B$388)/ABS(SimData!$B$388))/0.01</f>
        <v>-7.5085778393581384</v>
      </c>
    </row>
    <row r="389" spans="1:5">
      <c r="A389">
        <v>381</v>
      </c>
      <c r="B389">
        <f>((SimData!$C$389-SimData!$B$389)/ABS(SimData!$B$389))/0.01</f>
        <v>-0.71931459670170816</v>
      </c>
      <c r="C389">
        <f>((SimData!$D$389-SimData!$B$389)/ABS(SimData!$B$389))/0.01</f>
        <v>0.26533079868126114</v>
      </c>
      <c r="D389">
        <f>((SimData!$E$389-SimData!$B$389)/ABS(SimData!$B$389))/0.01</f>
        <v>-0.6345693301111347</v>
      </c>
      <c r="E389">
        <f>((SimData!$F$389-SimData!$B$389)/ABS(SimData!$B$389))/0.01</f>
        <v>-0.78585086652960157</v>
      </c>
    </row>
    <row r="390" spans="1:5">
      <c r="A390">
        <v>382</v>
      </c>
      <c r="B390">
        <f>((SimData!$C$390-SimData!$B$390)/ABS(SimData!$B$390))/0.01</f>
        <v>-1.3598370503423776</v>
      </c>
      <c r="C390">
        <f>((SimData!$D$390-SimData!$B$390)/ABS(SimData!$B$390))/0.01</f>
        <v>0.49030010414746922</v>
      </c>
      <c r="D390">
        <f>((SimData!$E$390-SimData!$B$390)/ABS(SimData!$B$390))/0.01</f>
        <v>-1.1726094753741823</v>
      </c>
      <c r="E390">
        <f>((SimData!$F$390-SimData!$B$390)/ABS(SimData!$B$390))/0.01</f>
        <v>-1.4521599588846288</v>
      </c>
    </row>
    <row r="391" spans="1:5">
      <c r="A391">
        <v>383</v>
      </c>
      <c r="B391">
        <f>((SimData!$C$391-SimData!$B$391)/ABS(SimData!$B$391))/0.01</f>
        <v>-11.609540862603561</v>
      </c>
      <c r="C391">
        <f>((SimData!$D$391-SimData!$B$391)/ABS(SimData!$B$391))/0.01</f>
        <v>4.0973398268103098</v>
      </c>
      <c r="D391">
        <f>((SimData!$E$391-SimData!$B$391)/ABS(SimData!$B$391))/0.01</f>
        <v>-9.7992626640371316</v>
      </c>
      <c r="E391">
        <f>((SimData!$F$391-SimData!$B$391)/ABS(SimData!$B$391))/0.01</f>
        <v>-12.135410097012269</v>
      </c>
    </row>
    <row r="392" spans="1:5">
      <c r="A392">
        <v>384</v>
      </c>
      <c r="B392">
        <f>((SimData!$C$392-SimData!$B$392)/ABS(SimData!$B$392))/0.01</f>
        <v>-1.524177144135247</v>
      </c>
      <c r="C392">
        <f>((SimData!$D$392-SimData!$B$392)/ABS(SimData!$B$392))/0.01</f>
        <v>0.81601206712301566</v>
      </c>
      <c r="D392">
        <f>((SimData!$E$392-SimData!$B$392)/ABS(SimData!$B$392))/0.01</f>
        <v>-1.9515873519788105</v>
      </c>
      <c r="E392">
        <f>((SimData!$F$392-SimData!$B$392)/ABS(SimData!$B$392))/0.01</f>
        <v>-2.4168464167535486</v>
      </c>
    </row>
    <row r="393" spans="1:5">
      <c r="A393">
        <v>385</v>
      </c>
      <c r="B393">
        <f>((SimData!$C$393-SimData!$B$393)/ABS(SimData!$B$393))/0.01</f>
        <v>-0.46497435493654016</v>
      </c>
      <c r="C393">
        <f>((SimData!$D$393-SimData!$B$393)/ABS(SimData!$B$393))/0.01</f>
        <v>0.16719298265749591</v>
      </c>
      <c r="D393">
        <f>((SimData!$E$393-SimData!$B$393)/ABS(SimData!$B$393))/0.01</f>
        <v>-0.39986137882046252</v>
      </c>
      <c r="E393">
        <f>((SimData!$F$393-SimData!$B$393)/ABS(SimData!$B$393))/0.01</f>
        <v>-0.49518846267397548</v>
      </c>
    </row>
    <row r="394" spans="1:5">
      <c r="A394">
        <v>386</v>
      </c>
      <c r="B394">
        <f>((SimData!$C$394-SimData!$B$394)/ABS(SimData!$B$394))/0.01</f>
        <v>-0.47316724122520865</v>
      </c>
      <c r="C394">
        <f>((SimData!$D$394-SimData!$B$394)/ABS(SimData!$B$394))/0.01</f>
        <v>0.17934453309234108</v>
      </c>
      <c r="D394">
        <f>((SimData!$E$394-SimData!$B$394)/ABS(SimData!$B$394))/0.01</f>
        <v>-0.42892321882389856</v>
      </c>
      <c r="E394">
        <f>((SimData!$F$394-SimData!$B$394)/ABS(SimData!$B$394))/0.01</f>
        <v>-0.53117865486565197</v>
      </c>
    </row>
    <row r="395" spans="1:5">
      <c r="A395">
        <v>387</v>
      </c>
      <c r="B395">
        <f>((SimData!$C$395-SimData!$B$395)/ABS(SimData!$B$395))/0.01</f>
        <v>-0.5164444614083894</v>
      </c>
      <c r="C395">
        <f>((SimData!$D$395-SimData!$B$395)/ABS(SimData!$B$395))/0.01</f>
        <v>0.18582667413221374</v>
      </c>
      <c r="D395">
        <f>((SimData!$E$395-SimData!$B$395)/ABS(SimData!$B$395))/0.01</f>
        <v>-0.44442600974676738</v>
      </c>
      <c r="E395">
        <f>((SimData!$F$395-SimData!$B$395)/ABS(SimData!$B$395))/0.01</f>
        <v>-0.55037731622897956</v>
      </c>
    </row>
    <row r="396" spans="1:5">
      <c r="A396">
        <v>388</v>
      </c>
      <c r="B396">
        <f>((SimData!$C$396-SimData!$B$396)/ABS(SimData!$B$396))/0.01</f>
        <v>-0.84473127548559812</v>
      </c>
      <c r="C396">
        <f>((SimData!$D$396-SimData!$B$396)/ABS(SimData!$B$396))/0.01</f>
        <v>0.26742362329943098</v>
      </c>
      <c r="D396">
        <f>((SimData!$E$396-SimData!$B$396)/ABS(SimData!$B$396))/0.01</f>
        <v>-0.63957456253251332</v>
      </c>
      <c r="E396">
        <f>((SimData!$F$396-SimData!$B$396)/ABS(SimData!$B$396))/0.01</f>
        <v>-0.7920493480018409</v>
      </c>
    </row>
    <row r="397" spans="1:5">
      <c r="A397">
        <v>389</v>
      </c>
      <c r="B397">
        <f>((SimData!$C$397-SimData!$B$397)/ABS(SimData!$B$397))/0.01</f>
        <v>-36.6059845612861</v>
      </c>
      <c r="C397">
        <f>((SimData!$D$397-SimData!$B$397)/ABS(SimData!$B$397))/0.01</f>
        <v>13.348440121704222</v>
      </c>
      <c r="D397">
        <f>((SimData!$E$397-SimData!$B$397)/ABS(SimData!$B$397))/0.01</f>
        <v>-31.924340288262236</v>
      </c>
      <c r="E397">
        <f>((SimData!$F$397-SimData!$B$397)/ABS(SimData!$B$397))/0.01</f>
        <v>-39.535113483222375</v>
      </c>
    </row>
    <row r="398" spans="1:5">
      <c r="A398">
        <v>390</v>
      </c>
      <c r="B398">
        <f>((SimData!$C$398-SimData!$B$398)/ABS(SimData!$B$398))/0.01</f>
        <v>-0.67015129663499462</v>
      </c>
      <c r="C398">
        <f>((SimData!$D$398-SimData!$B$398)/ABS(SimData!$B$398))/0.01</f>
        <v>0.21894060616046623</v>
      </c>
      <c r="D398">
        <f>((SimData!$E$398-SimData!$B$398)/ABS(SimData!$B$398))/0.01</f>
        <v>-0.52362181275554942</v>
      </c>
      <c r="E398">
        <f>((SimData!$F$398-SimData!$B$398)/ABS(SimData!$B$398))/0.01</f>
        <v>-0.64845342464890865</v>
      </c>
    </row>
    <row r="399" spans="1:5">
      <c r="A399">
        <v>391</v>
      </c>
      <c r="B399">
        <f>((SimData!$C$399-SimData!$B$399)/ABS(SimData!$B$399))/0.01</f>
        <v>-0.4771339505617207</v>
      </c>
      <c r="C399">
        <f>((SimData!$D$399-SimData!$B$399)/ABS(SimData!$B$399))/0.01</f>
        <v>0.19335227118330914</v>
      </c>
      <c r="D399">
        <f>((SimData!$E$399-SimData!$B$399)/ABS(SimData!$B$399))/0.01</f>
        <v>-0.4624243465518198</v>
      </c>
      <c r="E399">
        <f>((SimData!$F$399-SimData!$B$399)/ABS(SimData!$B$399))/0.01</f>
        <v>-0.57266646243129571</v>
      </c>
    </row>
    <row r="400" spans="1:5">
      <c r="A400">
        <v>392</v>
      </c>
      <c r="B400">
        <f>((SimData!$C$400-SimData!$B$400)/ABS(SimData!$B$400))/0.01</f>
        <v>-2.0681955231806728</v>
      </c>
      <c r="C400">
        <f>((SimData!$D$400-SimData!$B$400)/ABS(SimData!$B$400))/0.01</f>
        <v>0.68365634283189258</v>
      </c>
      <c r="D400">
        <f>((SimData!$E$400-SimData!$B$400)/ABS(SimData!$B$400))/0.01</f>
        <v>-1.6350433106641835</v>
      </c>
      <c r="E400">
        <f>((SimData!$F$400-SimData!$B$400)/ABS(SimData!$B$400))/0.01</f>
        <v>-2.0248381721723945</v>
      </c>
    </row>
    <row r="401" spans="1:5">
      <c r="A401">
        <v>393</v>
      </c>
      <c r="B401">
        <f>((SimData!$C$401-SimData!$B$401)/ABS(SimData!$B$401))/0.01</f>
        <v>-0.88839090335595083</v>
      </c>
      <c r="C401">
        <f>((SimData!$D$401-SimData!$B$401)/ABS(SimData!$B$401))/0.01</f>
        <v>0.2833735927872566</v>
      </c>
      <c r="D401">
        <f>((SimData!$E$401-SimData!$B$401)/ABS(SimData!$B$401))/0.01</f>
        <v>-0.67772076155469396</v>
      </c>
      <c r="E401">
        <f>((SimData!$F$401-SimData!$B$401)/ABS(SimData!$B$401))/0.01</f>
        <v>-0.83928961338167563</v>
      </c>
    </row>
    <row r="402" spans="1:5">
      <c r="A402">
        <v>394</v>
      </c>
      <c r="B402">
        <f>((SimData!$C$402-SimData!$B$402)/ABS(SimData!$B$402))/0.01</f>
        <v>-0.78407557354178037</v>
      </c>
      <c r="C402">
        <f>((SimData!$D$402-SimData!$B$402)/ABS(SimData!$B$402))/0.01</f>
        <v>0.3088982006068407</v>
      </c>
      <c r="D402">
        <f>((SimData!$E$402-SimData!$B$402)/ABS(SimData!$B$402))/0.01</f>
        <v>-0.73876581688157006</v>
      </c>
      <c r="E402">
        <f>((SimData!$F$402-SimData!$B$402)/ABS(SimData!$B$402))/0.01</f>
        <v>-0.91488782991947337</v>
      </c>
    </row>
    <row r="403" spans="1:5">
      <c r="A403">
        <v>395</v>
      </c>
      <c r="B403">
        <f>((SimData!$C$403-SimData!$B$403)/ABS(SimData!$B$403))/0.01</f>
        <v>-0.82322550389167093</v>
      </c>
      <c r="C403">
        <f>((SimData!$D$403-SimData!$B$403)/ABS(SimData!$B$403))/0.01</f>
        <v>0.37351524393541358</v>
      </c>
      <c r="D403">
        <f>((SimData!$E$403-SimData!$B$403)/ABS(SimData!$B$403))/0.01</f>
        <v>-0.89330495859656089</v>
      </c>
      <c r="E403">
        <f>((SimData!$F$403-SimData!$B$403)/ABS(SimData!$B$403))/0.01</f>
        <v>-1.1062691537035452</v>
      </c>
    </row>
    <row r="404" spans="1:5">
      <c r="A404">
        <v>396</v>
      </c>
      <c r="B404">
        <f>((SimData!$C$404-SimData!$B$404)/ABS(SimData!$B$404))/0.01</f>
        <v>-2.0061082136238766</v>
      </c>
      <c r="C404">
        <f>((SimData!$D$404-SimData!$B$404)/ABS(SimData!$B$404))/0.01</f>
        <v>0.83555020201462415</v>
      </c>
      <c r="D404">
        <f>((SimData!$E$404-SimData!$B$404)/ABS(SimData!$B$404))/0.01</f>
        <v>-1.9983150640704497</v>
      </c>
      <c r="E404">
        <f>((SimData!$F$404-SimData!$B$404)/ABS(SimData!$B$404))/0.01</f>
        <v>-2.4747140307330611</v>
      </c>
    </row>
    <row r="405" spans="1:5">
      <c r="A405">
        <v>397</v>
      </c>
      <c r="B405">
        <f>((SimData!$C$405-SimData!$B$405)/ABS(SimData!$B$405))/0.01</f>
        <v>-1.1264879264829712</v>
      </c>
      <c r="C405">
        <f>((SimData!$D$405-SimData!$B$405)/ABS(SimData!$B$405))/0.01</f>
        <v>0.44829223916338584</v>
      </c>
      <c r="D405">
        <f>((SimData!$E$405-SimData!$B$405)/ABS(SimData!$B$405))/0.01</f>
        <v>-1.0721428017923089</v>
      </c>
      <c r="E405">
        <f>((SimData!$F$405-SimData!$B$405)/ABS(SimData!$B$405))/0.01</f>
        <v>-1.3277419973706603</v>
      </c>
    </row>
    <row r="406" spans="1:5">
      <c r="A406">
        <v>398</v>
      </c>
      <c r="B406">
        <f>((SimData!$C$406-SimData!$B$406)/ABS(SimData!$B$406))/0.01</f>
        <v>-0.5813123270913797</v>
      </c>
      <c r="C406">
        <f>((SimData!$D$406-SimData!$B$406)/ABS(SimData!$B$406))/0.01</f>
        <v>0.2753141242326847</v>
      </c>
      <c r="D406">
        <f>((SimData!$E$406-SimData!$B$406)/ABS(SimData!$B$406))/0.01</f>
        <v>-0.65844560922735285</v>
      </c>
      <c r="E406">
        <f>((SimData!$F$406-SimData!$B$406)/ABS(SimData!$B$406))/0.01</f>
        <v>-0.81541925841783625</v>
      </c>
    </row>
    <row r="407" spans="1:5">
      <c r="A407">
        <v>399</v>
      </c>
      <c r="B407">
        <f>((SimData!$C$407-SimData!$B$407)/ABS(SimData!$B$407))/0.01</f>
        <v>-2.9514205245698233</v>
      </c>
      <c r="C407">
        <f>((SimData!$D$407-SimData!$B$407)/ABS(SimData!$B$407))/0.01</f>
        <v>1.0654375466937587</v>
      </c>
      <c r="D407">
        <f>((SimData!$E$407-SimData!$B$407)/ABS(SimData!$B$407))/0.01</f>
        <v>-2.5481172696157883</v>
      </c>
      <c r="E407">
        <f>((SimData!$F$407-SimData!$B$407)/ABS(SimData!$B$407))/0.01</f>
        <v>-3.1555892623992317</v>
      </c>
    </row>
    <row r="408" spans="1:5">
      <c r="A408">
        <v>400</v>
      </c>
      <c r="B408">
        <f>((SimData!$C$408-SimData!$B$408)/ABS(SimData!$B$408))/0.01</f>
        <v>-0.4033830271354148</v>
      </c>
      <c r="C408">
        <f>((SimData!$D$408-SimData!$B$408)/ABS(SimData!$B$408))/0.01</f>
        <v>0.18846017075543969</v>
      </c>
      <c r="D408">
        <f>((SimData!$E$408-SimData!$B$408)/ABS(SimData!$B$408))/0.01</f>
        <v>-0.45072432187779965</v>
      </c>
      <c r="E408">
        <f>((SimData!$F$408-SimData!$B$408)/ABS(SimData!$B$408))/0.01</f>
        <v>-0.55817714803771123</v>
      </c>
    </row>
    <row r="409" spans="1:5">
      <c r="A409">
        <v>401</v>
      </c>
      <c r="B409">
        <f>((SimData!$C$409-SimData!$B$409)/ABS(SimData!$B$409))/0.01</f>
        <v>-3.0347839740061633</v>
      </c>
      <c r="C409">
        <f>((SimData!$D$409-SimData!$B$409)/ABS(SimData!$B$409))/0.01</f>
        <v>1.1222022910581502</v>
      </c>
      <c r="D409">
        <f>((SimData!$E$409-SimData!$B$409)/ABS(SimData!$B$409))/0.01</f>
        <v>-2.683876729068809</v>
      </c>
      <c r="E409">
        <f>((SimData!$F$409-SimData!$B$409)/ABS(SimData!$B$409))/0.01</f>
        <v>-3.3237138215109718</v>
      </c>
    </row>
    <row r="410" spans="1:5">
      <c r="A410">
        <v>402</v>
      </c>
      <c r="B410">
        <f>((SimData!$C$410-SimData!$B$410)/ABS(SimData!$B$410))/0.01</f>
        <v>-1.6488164275692458</v>
      </c>
      <c r="C410">
        <f>((SimData!$D$410-SimData!$B$410)/ABS(SimData!$B$410))/0.01</f>
        <v>0.6237461971333087</v>
      </c>
      <c r="D410">
        <f>((SimData!$E$410-SimData!$B$410)/ABS(SimData!$B$410))/0.01</f>
        <v>-1.4917612596858836</v>
      </c>
      <c r="E410">
        <f>((SimData!$F$410-SimData!$B$410)/ABS(SimData!$B$410))/0.01</f>
        <v>-1.8473976332485771</v>
      </c>
    </row>
    <row r="411" spans="1:5">
      <c r="A411">
        <v>403</v>
      </c>
      <c r="B411">
        <f>((SimData!$C$411-SimData!$B$411)/ABS(SimData!$B$411))/0.01</f>
        <v>-0.42101719888721956</v>
      </c>
      <c r="C411">
        <f>((SimData!$D$411-SimData!$B$411)/ABS(SimData!$B$411))/0.01</f>
        <v>0.19005500117800672</v>
      </c>
      <c r="D411">
        <f>((SimData!$E$411-SimData!$B$411)/ABS(SimData!$B$411))/0.01</f>
        <v>-0.45453854351320072</v>
      </c>
      <c r="E411">
        <f>((SimData!$F$411-SimData!$B$411)/ABS(SimData!$B$411))/0.01</f>
        <v>-0.56290068136192684</v>
      </c>
    </row>
    <row r="412" spans="1:5">
      <c r="A412">
        <v>404</v>
      </c>
      <c r="B412">
        <f>((SimData!$C$412-SimData!$B$412)/ABS(SimData!$B$412))/0.01</f>
        <v>-0.39695351783601857</v>
      </c>
      <c r="C412">
        <f>((SimData!$D$412-SimData!$B$412)/ABS(SimData!$B$412))/0.01</f>
        <v>0.17608495296110249</v>
      </c>
      <c r="D412">
        <f>((SimData!$E$412-SimData!$B$412)/ABS(SimData!$B$412))/0.01</f>
        <v>-0.42112755548366876</v>
      </c>
      <c r="E412">
        <f>((SimData!$F$412-SimData!$B$412)/ABS(SimData!$B$412))/0.01</f>
        <v>-0.52152450282835183</v>
      </c>
    </row>
    <row r="413" spans="1:5">
      <c r="A413">
        <v>405</v>
      </c>
      <c r="B413">
        <f>((SimData!$C$413-SimData!$B$413)/ABS(SimData!$B$413))/0.01</f>
        <v>-1.1531439704182904</v>
      </c>
      <c r="C413">
        <f>((SimData!$D$413-SimData!$B$413)/ABS(SimData!$B$413))/0.01</f>
        <v>0.47203348288225339</v>
      </c>
      <c r="D413">
        <f>((SimData!$E$413-SimData!$B$413)/ABS(SimData!$B$413))/0.01</f>
        <v>-1.1289227353603808</v>
      </c>
      <c r="E413">
        <f>((SimData!$F$413-SimData!$B$413)/ABS(SimData!$B$413))/0.01</f>
        <v>-1.3980582857235484</v>
      </c>
    </row>
    <row r="414" spans="1:5">
      <c r="A414">
        <v>406</v>
      </c>
      <c r="B414">
        <f>((SimData!$C$414-SimData!$B$414)/ABS(SimData!$B$414))/0.01</f>
        <v>-1.1815915168091153</v>
      </c>
      <c r="C414">
        <f>((SimData!$D$414-SimData!$B$414)/ABS(SimData!$B$414))/0.01</f>
        <v>0.40035555558771513</v>
      </c>
      <c r="D414">
        <f>((SimData!$E$414-SimData!$B$414)/ABS(SimData!$B$414))/0.01</f>
        <v>-0.95749667199674626</v>
      </c>
      <c r="E414">
        <f>((SimData!$F$414-SimData!$B$414)/ABS(SimData!$B$414))/0.01</f>
        <v>-1.1857641926313749</v>
      </c>
    </row>
    <row r="415" spans="1:5">
      <c r="A415">
        <v>407</v>
      </c>
      <c r="B415">
        <f>((SimData!$C$415-SimData!$B$415)/ABS(SimData!$B$415))/0.01</f>
        <v>-0.24866976411646297</v>
      </c>
      <c r="C415">
        <f>((SimData!$D$415-SimData!$B$415)/ABS(SimData!$B$415))/0.01</f>
        <v>0.14791725771474293</v>
      </c>
      <c r="D415">
        <f>((SimData!$E$415-SimData!$B$415)/ABS(SimData!$B$415))/0.01</f>
        <v>-0.35376125050853735</v>
      </c>
      <c r="E415">
        <f>((SimData!$F$415-SimData!$B$415)/ABS(SimData!$B$415))/0.01</f>
        <v>-0.43809804865300034</v>
      </c>
    </row>
    <row r="416" spans="1:5">
      <c r="A416">
        <v>408</v>
      </c>
      <c r="B416">
        <f>((SimData!$C$416-SimData!$B$416)/ABS(SimData!$B$416))/0.01</f>
        <v>-0.60142200617801922</v>
      </c>
      <c r="C416">
        <f>((SimData!$D$416-SimData!$B$416)/ABS(SimData!$B$416))/0.01</f>
        <v>0.26144243494458935</v>
      </c>
      <c r="D416">
        <f>((SimData!$E$416-SimData!$B$416)/ABS(SimData!$B$416))/0.01</f>
        <v>-0.62526985796583279</v>
      </c>
      <c r="E416">
        <f>((SimData!$F$416-SimData!$B$416)/ABS(SimData!$B$416))/0.01</f>
        <v>-0.77433439717487962</v>
      </c>
    </row>
    <row r="417" spans="1:5">
      <c r="A417">
        <v>409</v>
      </c>
      <c r="B417">
        <f>((SimData!$C$417-SimData!$B$417)/ABS(SimData!$B$417))/0.01</f>
        <v>-0.48196634739936162</v>
      </c>
      <c r="C417">
        <f>((SimData!$D$417-SimData!$B$417)/ABS(SimData!$B$417))/0.01</f>
        <v>0.20221727764566377</v>
      </c>
      <c r="D417">
        <f>((SimData!$E$417-SimData!$B$417)/ABS(SimData!$B$417))/0.01</f>
        <v>-0.48362603606614757</v>
      </c>
      <c r="E417">
        <f>((SimData!$F$417-SimData!$B$417)/ABS(SimData!$B$417))/0.01</f>
        <v>-0.59892264167935894</v>
      </c>
    </row>
    <row r="418" spans="1:5">
      <c r="A418">
        <v>410</v>
      </c>
      <c r="B418">
        <f>((SimData!$C$418-SimData!$B$418)/ABS(SimData!$B$418))/0.01</f>
        <v>-4.8197251361268778</v>
      </c>
      <c r="C418">
        <f>((SimData!$D$418-SimData!$B$418)/ABS(SimData!$B$418))/0.01</f>
        <v>2.0660052639459283</v>
      </c>
      <c r="D418">
        <f>((SimData!$E$418-SimData!$B$418)/ABS(SimData!$B$418))/0.01</f>
        <v>-4.9410908302547272</v>
      </c>
      <c r="E418">
        <f>((SimData!$F$418-SimData!$B$418)/ABS(SimData!$B$418))/0.01</f>
        <v>-6.119048504719018</v>
      </c>
    </row>
    <row r="419" spans="1:5">
      <c r="A419">
        <v>411</v>
      </c>
      <c r="B419">
        <f>((SimData!$C$419-SimData!$B$419)/ABS(SimData!$B$419))/0.01</f>
        <v>-15.202653201313252</v>
      </c>
      <c r="C419">
        <f>((SimData!$D$419-SimData!$B$419)/ABS(SimData!$B$419))/0.01</f>
        <v>5.8124277221800691</v>
      </c>
      <c r="D419">
        <f>((SimData!$E$419-SimData!$B$419)/ABS(SimData!$B$419))/0.01</f>
        <v>-13.901093971430726</v>
      </c>
      <c r="E419">
        <f>((SimData!$F$419-SimData!$B$419)/ABS(SimData!$B$419))/0.01</f>
        <v>-17.215119333367763</v>
      </c>
    </row>
    <row r="420" spans="1:5">
      <c r="A420">
        <v>412</v>
      </c>
      <c r="B420">
        <f>((SimData!$C$420-SimData!$B$420)/ABS(SimData!$B$420))/0.01</f>
        <v>-0.43117300737927189</v>
      </c>
      <c r="C420">
        <f>((SimData!$D$420-SimData!$B$420)/ABS(SimData!$B$420))/0.01</f>
        <v>0.2168880439475265</v>
      </c>
      <c r="D420">
        <f>((SimData!$E$420-SimData!$B$420)/ABS(SimData!$B$420))/0.01</f>
        <v>-0.51871287253840981</v>
      </c>
      <c r="E420">
        <f>((SimData!$F$420-SimData!$B$420)/ABS(SimData!$B$420))/0.01</f>
        <v>-0.64237419147405661</v>
      </c>
    </row>
    <row r="421" spans="1:5">
      <c r="A421">
        <v>413</v>
      </c>
      <c r="B421">
        <f>((SimData!$C$421-SimData!$B$421)/ABS(SimData!$B$421))/0.01</f>
        <v>-0.72049932167351161</v>
      </c>
      <c r="C421">
        <f>((SimData!$D$421-SimData!$B$421)/ABS(SimData!$B$421))/0.01</f>
        <v>0.4134760831618351</v>
      </c>
      <c r="D421">
        <f>((SimData!$E$421-SimData!$B$421)/ABS(SimData!$B$421))/0.01</f>
        <v>-0.98887593303535559</v>
      </c>
      <c r="E421">
        <f>((SimData!$F$421-SimData!$B$421)/ABS(SimData!$B$421))/0.01</f>
        <v>-1.2246242797930331</v>
      </c>
    </row>
    <row r="422" spans="1:5">
      <c r="A422">
        <v>414</v>
      </c>
      <c r="B422">
        <f>((SimData!$C$422-SimData!$B$422)/ABS(SimData!$B$422))/0.01</f>
        <v>-1.9785100098164816</v>
      </c>
      <c r="C422">
        <f>((SimData!$D$422-SimData!$B$422)/ABS(SimData!$B$422))/0.01</f>
        <v>0.75099514167240378</v>
      </c>
      <c r="D422">
        <f>((SimData!$E$422-SimData!$B$422)/ABS(SimData!$B$422))/0.01</f>
        <v>-1.7960918458628652</v>
      </c>
      <c r="E422">
        <f>((SimData!$F$422-SimData!$B$422)/ABS(SimData!$B$422))/0.01</f>
        <v>-2.2242807309815995</v>
      </c>
    </row>
    <row r="423" spans="1:5">
      <c r="A423">
        <v>415</v>
      </c>
      <c r="B423">
        <f>((SimData!$C$423-SimData!$B$423)/ABS(SimData!$B$423))/0.01</f>
        <v>-0.4583046448994616</v>
      </c>
      <c r="C423">
        <f>((SimData!$D$423-SimData!$B$423)/ABS(SimData!$B$423))/0.01</f>
        <v>0.1842307651471794</v>
      </c>
      <c r="D423">
        <f>((SimData!$E$423-SimData!$B$423)/ABS(SimData!$B$423))/0.01</f>
        <v>-0.44060920860426533</v>
      </c>
      <c r="E423">
        <f>((SimData!$F$423-SimData!$B$423)/ABS(SimData!$B$423))/0.01</f>
        <v>-0.54565058844230774</v>
      </c>
    </row>
    <row r="424" spans="1:5">
      <c r="A424">
        <v>416</v>
      </c>
      <c r="B424">
        <f>((SimData!$C$424-SimData!$B$424)/ABS(SimData!$B$424))/0.01</f>
        <v>-0.32125688676554254</v>
      </c>
      <c r="C424">
        <f>((SimData!$D$424-SimData!$B$424)/ABS(SimData!$B$424))/0.01</f>
        <v>0.14524807254542005</v>
      </c>
      <c r="D424">
        <f>((SimData!$E$424-SimData!$B$424)/ABS(SimData!$B$424))/0.01</f>
        <v>-0.34737758508687877</v>
      </c>
      <c r="E424">
        <f>((SimData!$F$424-SimData!$B$424)/ABS(SimData!$B$424))/0.01</f>
        <v>-0.43019251530119196</v>
      </c>
    </row>
    <row r="425" spans="1:5">
      <c r="A425">
        <v>417</v>
      </c>
      <c r="B425">
        <f>((SimData!$C$425-SimData!$B$425)/ABS(SimData!$B$425))/0.01</f>
        <v>-4.0134506101905165</v>
      </c>
      <c r="C425">
        <f>((SimData!$D$425-SimData!$B$425)/ABS(SimData!$B$425))/0.01</f>
        <v>1.5452200284342208</v>
      </c>
      <c r="D425">
        <f>((SimData!$E$425-SimData!$B$425)/ABS(SimData!$B$425))/0.01</f>
        <v>-3.6955726330720915</v>
      </c>
      <c r="E425">
        <f>((SimData!$F$425-SimData!$B$425)/ABS(SimData!$B$425))/0.01</f>
        <v>-4.5765983608351677</v>
      </c>
    </row>
    <row r="426" spans="1:5">
      <c r="A426">
        <v>418</v>
      </c>
      <c r="B426">
        <f>((SimData!$C$426-SimData!$B$426)/ABS(SimData!$B$426))/0.01</f>
        <v>-0.57831639027967707</v>
      </c>
      <c r="C426">
        <f>((SimData!$D$426-SimData!$B$426)/ABS(SimData!$B$426))/0.01</f>
        <v>0.18394254895443066</v>
      </c>
      <c r="D426">
        <f>((SimData!$E$426-SimData!$B$426)/ABS(SimData!$B$426))/0.01</f>
        <v>-0.43991990620410321</v>
      </c>
      <c r="E426">
        <f>((SimData!$F$426-SimData!$B$426)/ABS(SimData!$B$426))/0.01</f>
        <v>-0.54479695612387224</v>
      </c>
    </row>
    <row r="427" spans="1:5">
      <c r="A427">
        <v>419</v>
      </c>
      <c r="B427">
        <f>((SimData!$C$427-SimData!$B$427)/ABS(SimData!$B$427))/0.01</f>
        <v>-0.64808867896820466</v>
      </c>
      <c r="C427">
        <f>((SimData!$D$427-SimData!$B$427)/ABS(SimData!$B$427))/0.01</f>
        <v>0.26076496287255335</v>
      </c>
      <c r="D427">
        <f>((SimData!$E$427-SimData!$B$427)/ABS(SimData!$B$427))/0.01</f>
        <v>-0.62364960505494194</v>
      </c>
      <c r="E427">
        <f>((SimData!$F$427-SimData!$B$427)/ABS(SimData!$B$427))/0.01</f>
        <v>-0.77232787543864834</v>
      </c>
    </row>
    <row r="428" spans="1:5">
      <c r="A428">
        <v>420</v>
      </c>
      <c r="B428">
        <f>((SimData!$C$428-SimData!$B$428)/ABS(SimData!$B$428))/0.01</f>
        <v>-0.86850953891115246</v>
      </c>
      <c r="C428">
        <f>((SimData!$D$428-SimData!$B$428)/ABS(SimData!$B$428))/0.01</f>
        <v>0.38202002814981018</v>
      </c>
      <c r="D428">
        <f>((SimData!$E$428-SimData!$B$428)/ABS(SimData!$B$428))/0.01</f>
        <v>-0.91364513489164934</v>
      </c>
      <c r="E428">
        <f>((SimData!$F$428-SimData!$B$428)/ABS(SimData!$B$428))/0.01</f>
        <v>-1.1314584346984116</v>
      </c>
    </row>
    <row r="429" spans="1:5">
      <c r="A429">
        <v>421</v>
      </c>
      <c r="B429">
        <f>((SimData!$C$429-SimData!$B$429)/ABS(SimData!$B$429))/0.01</f>
        <v>-1.0594470666594646</v>
      </c>
      <c r="C429">
        <f>((SimData!$D$429-SimData!$B$429)/ABS(SimData!$B$429))/0.01</f>
        <v>0.45422295009977259</v>
      </c>
      <c r="D429">
        <f>((SimData!$E$429-SimData!$B$429)/ABS(SimData!$B$429))/0.01</f>
        <v>-1.0863267837676422</v>
      </c>
      <c r="E429">
        <f>((SimData!$F$429-SimData!$B$429)/ABS(SimData!$B$429))/0.01</f>
        <v>-1.3453074453008838</v>
      </c>
    </row>
    <row r="430" spans="1:5">
      <c r="A430">
        <v>422</v>
      </c>
      <c r="B430">
        <f>((SimData!$C$430-SimData!$B$430)/ABS(SimData!$B$430))/0.01</f>
        <v>-12.854728302831036</v>
      </c>
      <c r="C430">
        <f>((SimData!$D$430-SimData!$B$430)/ABS(SimData!$B$430))/0.01</f>
        <v>5.4603638784859152</v>
      </c>
      <c r="D430">
        <f>((SimData!$E$430-SimData!$B$430)/ABS(SimData!$B$430))/0.01</f>
        <v>-13.059092520563189</v>
      </c>
      <c r="E430">
        <f>((SimData!$F$430-SimData!$B$430)/ABS(SimData!$B$430))/0.01</f>
        <v>-16.172384460461338</v>
      </c>
    </row>
    <row r="431" spans="1:5">
      <c r="A431">
        <v>423</v>
      </c>
      <c r="B431">
        <f>((SimData!$C$431-SimData!$B$431)/ABS(SimData!$B$431))/0.01</f>
        <v>-6.1778707401951491</v>
      </c>
      <c r="C431">
        <f>((SimData!$D$431-SimData!$B$431)/ABS(SimData!$B$431))/0.01</f>
        <v>2.6772628378895829</v>
      </c>
      <c r="D431">
        <f>((SimData!$E$431-SimData!$B$431)/ABS(SimData!$B$431))/0.01</f>
        <v>-6.4029841014110662</v>
      </c>
      <c r="E431">
        <f>((SimData!$F$431-SimData!$B$431)/ABS(SimData!$B$431))/0.01</f>
        <v>-7.9294576111766943</v>
      </c>
    </row>
    <row r="432" spans="1:5">
      <c r="A432">
        <v>424</v>
      </c>
      <c r="B432">
        <f>((SimData!$C$432-SimData!$B$432)/ABS(SimData!$B$432))/0.01</f>
        <v>-0.74707773159465485</v>
      </c>
      <c r="C432">
        <f>((SimData!$D$432-SimData!$B$432)/ABS(SimData!$B$432))/0.01</f>
        <v>0.31432408293272673</v>
      </c>
      <c r="D432">
        <f>((SimData!$E$432-SimData!$B$432)/ABS(SimData!$B$432))/0.01</f>
        <v>-0.75174244277610958</v>
      </c>
      <c r="E432">
        <f>((SimData!$F$432-SimData!$B$432)/ABS(SimData!$B$432))/0.01</f>
        <v>-0.93095808768323807</v>
      </c>
    </row>
    <row r="433" spans="1:5">
      <c r="A433">
        <v>425</v>
      </c>
      <c r="B433">
        <f>((SimData!$C$433-SimData!$B$433)/ABS(SimData!$B$433))/0.01</f>
        <v>-13.70100576835897</v>
      </c>
      <c r="C433">
        <f>((SimData!$D$433-SimData!$B$433)/ABS(SimData!$B$433))/0.01</f>
        <v>5.398686426765094</v>
      </c>
      <c r="D433">
        <f>((SimData!$E$433-SimData!$B$433)/ABS(SimData!$B$433))/0.01</f>
        <v>-12.911583752579903</v>
      </c>
      <c r="E433">
        <f>((SimData!$F$433-SimData!$B$433)/ABS(SimData!$B$433))/0.01</f>
        <v>-15.989709553812872</v>
      </c>
    </row>
    <row r="434" spans="1:5">
      <c r="A434">
        <v>426</v>
      </c>
      <c r="B434">
        <f>((SimData!$C$434-SimData!$B$434)/ABS(SimData!$B$434))/0.01</f>
        <v>-1.3917688912893265</v>
      </c>
      <c r="C434">
        <f>((SimData!$D$434-SimData!$B$434)/ABS(SimData!$B$434))/0.01</f>
        <v>0.92750132115425787</v>
      </c>
      <c r="D434">
        <f>((SimData!$E$434-SimData!$B$434)/ABS(SimData!$B$434))/0.01</f>
        <v>-2.218226813348656</v>
      </c>
      <c r="E434">
        <f>((SimData!$F$434-SimData!$B$434)/ABS(SimData!$B$434))/0.01</f>
        <v>-2.7470528131637217</v>
      </c>
    </row>
    <row r="435" spans="1:5">
      <c r="A435">
        <v>427</v>
      </c>
      <c r="B435">
        <f>((SimData!$C$435-SimData!$B$435)/ABS(SimData!$B$435))/0.01</f>
        <v>-0.61212135298803061</v>
      </c>
      <c r="C435">
        <f>((SimData!$D$435-SimData!$B$435)/ABS(SimData!$B$435))/0.01</f>
        <v>0.24183283830921951</v>
      </c>
      <c r="D435">
        <f>((SimData!$E$435-SimData!$B$435)/ABS(SimData!$B$435))/0.01</f>
        <v>-0.57837123683892944</v>
      </c>
      <c r="E435">
        <f>((SimData!$F$435-SimData!$B$435)/ABS(SimData!$B$435))/0.01</f>
        <v>-0.71625512938998537</v>
      </c>
    </row>
    <row r="436" spans="1:5">
      <c r="A436">
        <v>428</v>
      </c>
      <c r="B436">
        <f>((SimData!$C$436-SimData!$B$436)/ABS(SimData!$B$436))/0.01</f>
        <v>-1.3387143782216324</v>
      </c>
      <c r="C436">
        <f>((SimData!$D$436-SimData!$B$436)/ABS(SimData!$B$436))/0.01</f>
        <v>0.71772129568630938</v>
      </c>
      <c r="D436">
        <f>((SimData!$E$436-SimData!$B$436)/ABS(SimData!$B$436))/0.01</f>
        <v>-1.7165135901060893</v>
      </c>
      <c r="E436">
        <f>((SimData!$F$436-SimData!$B$436)/ABS(SimData!$B$436))/0.01</f>
        <v>-2.1257309929530623</v>
      </c>
    </row>
    <row r="437" spans="1:5">
      <c r="A437">
        <v>429</v>
      </c>
      <c r="B437">
        <f>((SimData!$C$437-SimData!$B$437)/ABS(SimData!$B$437))/0.01</f>
        <v>-1.43783080916922</v>
      </c>
      <c r="C437">
        <f>((SimData!$D$437-SimData!$B$437)/ABS(SimData!$B$437))/0.01</f>
        <v>0.50613334481437988</v>
      </c>
      <c r="D437">
        <f>((SimData!$E$437-SimData!$B$437)/ABS(SimData!$B$437))/0.01</f>
        <v>-1.2104765039040042</v>
      </c>
      <c r="E437">
        <f>((SimData!$F$437-SimData!$B$437)/ABS(SimData!$B$437))/0.01</f>
        <v>-1.4990544994351698</v>
      </c>
    </row>
    <row r="438" spans="1:5">
      <c r="A438">
        <v>430</v>
      </c>
      <c r="B438">
        <f>((SimData!$C$438-SimData!$B$438)/ABS(SimData!$B$438))/0.01</f>
        <v>-0.73163427438645723</v>
      </c>
      <c r="C438">
        <f>((SimData!$D$438-SimData!$B$438)/ABS(SimData!$B$438))/0.01</f>
        <v>0.37294662185720767</v>
      </c>
      <c r="D438">
        <f>((SimData!$E$438-SimData!$B$438)/ABS(SimData!$B$438))/0.01</f>
        <v>-0.89194503305060169</v>
      </c>
      <c r="E438">
        <f>((SimData!$F$438-SimData!$B$438)/ABS(SimData!$B$438))/0.01</f>
        <v>-1.1045850214614474</v>
      </c>
    </row>
    <row r="439" spans="1:5">
      <c r="A439">
        <v>431</v>
      </c>
      <c r="B439">
        <f>((SimData!$C$439-SimData!$B$439)/ABS(SimData!$B$439))/0.01</f>
        <v>-4.8321812960461363</v>
      </c>
      <c r="C439">
        <f>((SimData!$D$439-SimData!$B$439)/ABS(SimData!$B$439))/0.01</f>
        <v>1.4470496206360071</v>
      </c>
      <c r="D439">
        <f>((SimData!$E$439-SimData!$B$439)/ABS(SimData!$B$439))/0.01</f>
        <v>-3.4607867347792221</v>
      </c>
      <c r="E439">
        <f>((SimData!$F$439-SimData!$B$439)/ABS(SimData!$B$439))/0.01</f>
        <v>-4.2858394273862359</v>
      </c>
    </row>
    <row r="440" spans="1:5">
      <c r="A440">
        <v>432</v>
      </c>
      <c r="B440">
        <f>((SimData!$C$440-SimData!$B$440)/ABS(SimData!$B$440))/0.01</f>
        <v>-0.8131932069901997</v>
      </c>
      <c r="C440">
        <f>((SimData!$D$440-SimData!$B$440)/ABS(SimData!$B$440))/0.01</f>
        <v>0.40445627284174102</v>
      </c>
      <c r="D440">
        <f>((SimData!$E$440-SimData!$B$440)/ABS(SimData!$B$440))/0.01</f>
        <v>-0.96730401216906858</v>
      </c>
      <c r="E440">
        <f>((SimData!$F$440-SimData!$B$440)/ABS(SimData!$B$440))/0.01</f>
        <v>-1.1979096059172527</v>
      </c>
    </row>
    <row r="441" spans="1:5">
      <c r="A441">
        <v>433</v>
      </c>
      <c r="B441">
        <f>((SimData!$C$441-SimData!$B$441)/ABS(SimData!$B$441))/0.01</f>
        <v>-0.30963406568274238</v>
      </c>
      <c r="C441">
        <f>((SimData!$D$441-SimData!$B$441)/ABS(SimData!$B$441))/0.01</f>
        <v>0.16344325247515076</v>
      </c>
      <c r="D441">
        <f>((SimData!$E$441-SimData!$B$441)/ABS(SimData!$B$441))/0.01</f>
        <v>-0.390893464874148</v>
      </c>
      <c r="E441">
        <f>((SimData!$F$441-SimData!$B$441)/ABS(SimData!$B$441))/0.01</f>
        <v>-0.48408259510163548</v>
      </c>
    </row>
    <row r="442" spans="1:5">
      <c r="A442">
        <v>434</v>
      </c>
      <c r="B442">
        <f>((SimData!$C$442-SimData!$B$442)/ABS(SimData!$B$442))/0.01</f>
        <v>-2.9977629029585038</v>
      </c>
      <c r="C442">
        <f>((SimData!$D$442-SimData!$B$442)/ABS(SimData!$B$442))/0.01</f>
        <v>1.2195724716108234</v>
      </c>
      <c r="D442">
        <f>((SimData!$E$442-SimData!$B$442)/ABS(SimData!$B$442))/0.01</f>
        <v>-2.9167487912385681</v>
      </c>
      <c r="E442">
        <f>((SimData!$F$442-SimData!$B$442)/ABS(SimData!$B$442))/0.01</f>
        <v>-3.6121026596771673</v>
      </c>
    </row>
    <row r="443" spans="1:5">
      <c r="A443">
        <v>435</v>
      </c>
      <c r="B443">
        <f>((SimData!$C$443-SimData!$B$443)/ABS(SimData!$B$443))/0.01</f>
        <v>-0.5035822458197694</v>
      </c>
      <c r="C443">
        <f>((SimData!$D$443-SimData!$B$443)/ABS(SimData!$B$443))/0.01</f>
        <v>0.20655701148376446</v>
      </c>
      <c r="D443">
        <f>((SimData!$E$443-SimData!$B$443)/ABS(SimData!$B$443))/0.01</f>
        <v>-0.49400501207721559</v>
      </c>
      <c r="E443">
        <f>((SimData!$F$443-SimData!$B$443)/ABS(SimData!$B$443))/0.01</f>
        <v>-0.61177596897546493</v>
      </c>
    </row>
    <row r="444" spans="1:5">
      <c r="A444">
        <v>436</v>
      </c>
      <c r="B444">
        <f>((SimData!$C$444-SimData!$B$444)/ABS(SimData!$B$444))/0.01</f>
        <v>-2.0106855822389202</v>
      </c>
      <c r="C444">
        <f>((SimData!$D$444-SimData!$B$444)/ABS(SimData!$B$444))/0.01</f>
        <v>0.73887806047824711</v>
      </c>
      <c r="D444">
        <f>((SimData!$E$444-SimData!$B$444)/ABS(SimData!$B$444))/0.01</f>
        <v>-1.7671124430401666</v>
      </c>
      <c r="E444">
        <f>((SimData!$F$444-SimData!$B$444)/ABS(SimData!$B$444))/0.01</f>
        <v>-2.1883926290216364</v>
      </c>
    </row>
    <row r="445" spans="1:5">
      <c r="A445">
        <v>437</v>
      </c>
      <c r="B445">
        <f>((SimData!$C$445-SimData!$B$445)/ABS(SimData!$B$445))/0.01</f>
        <v>-0.25426530540649372</v>
      </c>
      <c r="C445">
        <f>((SimData!$D$445-SimData!$B$445)/ABS(SimData!$B$445))/0.01</f>
        <v>0.15937868855407461</v>
      </c>
      <c r="D445">
        <f>((SimData!$E$445-SimData!$B$445)/ABS(SimData!$B$445))/0.01</f>
        <v>-0.38117258958406847</v>
      </c>
      <c r="E445">
        <f>((SimData!$F$445-SimData!$B$445)/ABS(SimData!$B$445))/0.01</f>
        <v>-0.47204425995425486</v>
      </c>
    </row>
    <row r="446" spans="1:5">
      <c r="A446">
        <v>438</v>
      </c>
      <c r="B446">
        <f>((SimData!$C$446-SimData!$B$446)/ABS(SimData!$B$446))/0.01</f>
        <v>-0.47354945989264852</v>
      </c>
      <c r="C446">
        <f>((SimData!$D$446-SimData!$B$446)/ABS(SimData!$B$446))/0.01</f>
        <v>0.19153707006093015</v>
      </c>
      <c r="D446">
        <f>((SimData!$E$446-SimData!$B$446)/ABS(SimData!$B$446))/0.01</f>
        <v>-0.45808308286897947</v>
      </c>
      <c r="E446">
        <f>((SimData!$F$446-SimData!$B$446)/ABS(SimData!$B$446))/0.01</f>
        <v>-0.5672902400626475</v>
      </c>
    </row>
    <row r="447" spans="1:5">
      <c r="A447">
        <v>439</v>
      </c>
      <c r="B447">
        <f>((SimData!$C$447-SimData!$B$447)/ABS(SimData!$B$447))/0.01</f>
        <v>-5.5781428765325973</v>
      </c>
      <c r="C447">
        <f>((SimData!$D$447-SimData!$B$447)/ABS(SimData!$B$447))/0.01</f>
        <v>2.5914548725888893</v>
      </c>
      <c r="D447">
        <f>((SimData!$E$447-SimData!$B$447)/ABS(SimData!$B$447))/0.01</f>
        <v>-6.1977644159102399</v>
      </c>
      <c r="E447">
        <f>((SimData!$F$447-SimData!$B$447)/ABS(SimData!$B$447))/0.01</f>
        <v>-7.6753134853465808</v>
      </c>
    </row>
    <row r="448" spans="1:5">
      <c r="A448">
        <v>440</v>
      </c>
      <c r="B448">
        <f>((SimData!$C$448-SimData!$B$448)/ABS(SimData!$B$448))/0.01</f>
        <v>-0.29733645535473135</v>
      </c>
      <c r="C448">
        <f>((SimData!$D$448-SimData!$B$448)/ABS(SimData!$B$448))/0.01</f>
        <v>0.14576636280789171</v>
      </c>
      <c r="D448">
        <f>((SimData!$E$448-SimData!$B$448)/ABS(SimData!$B$448))/0.01</f>
        <v>-0.34861713626719193</v>
      </c>
      <c r="E448">
        <f>((SimData!$F$448-SimData!$B$448)/ABS(SimData!$B$448))/0.01</f>
        <v>-0.43172757588940863</v>
      </c>
    </row>
    <row r="449" spans="1:5">
      <c r="A449">
        <v>441</v>
      </c>
      <c r="B449">
        <f>((SimData!$C$449-SimData!$B$449)/ABS(SimData!$B$449))/0.01</f>
        <v>-3.5535090659371078</v>
      </c>
      <c r="C449">
        <f>((SimData!$D$449-SimData!$B$449)/ABS(SimData!$B$449))/0.01</f>
        <v>1.0324904677235864</v>
      </c>
      <c r="D449">
        <f>((SimData!$E$449-SimData!$B$449)/ABS(SimData!$B$449))/0.01</f>
        <v>-2.4693205150168098</v>
      </c>
      <c r="E449">
        <f>((SimData!$F$449-SimData!$B$449)/ABS(SimData!$B$449))/0.01</f>
        <v>-3.0580073356608293</v>
      </c>
    </row>
    <row r="450" spans="1:5">
      <c r="A450">
        <v>442</v>
      </c>
      <c r="B450">
        <f>((SimData!$C$450-SimData!$B$450)/ABS(SimData!$B$450))/0.01</f>
        <v>-0.76456777926889385</v>
      </c>
      <c r="C450">
        <f>((SimData!$D$450-SimData!$B$450)/ABS(SimData!$B$450))/0.01</f>
        <v>0.43740493750724707</v>
      </c>
      <c r="D450">
        <f>((SimData!$E$450-SimData!$B$450)/ABS(SimData!$B$450))/0.01</f>
        <v>-1.0461045591418026</v>
      </c>
      <c r="E450">
        <f>((SimData!$F$450-SimData!$B$450)/ABS(SimData!$B$450))/0.01</f>
        <v>-1.2954962291325622</v>
      </c>
    </row>
    <row r="451" spans="1:5">
      <c r="A451">
        <v>443</v>
      </c>
      <c r="B451">
        <f>((SimData!$C$451-SimData!$B$451)/ABS(SimData!$B$451))/0.01</f>
        <v>-0.35173999793440619</v>
      </c>
      <c r="C451">
        <f>((SimData!$D$451-SimData!$B$451)/ABS(SimData!$B$451))/0.01</f>
        <v>0.15495470436568271</v>
      </c>
      <c r="D451">
        <f>((SimData!$E$451-SimData!$B$451)/ABS(SimData!$B$451))/0.01</f>
        <v>-0.3705921191041584</v>
      </c>
      <c r="E451">
        <f>((SimData!$F$451-SimData!$B$451)/ABS(SimData!$B$451))/0.01</f>
        <v>-0.45894140184183829</v>
      </c>
    </row>
    <row r="452" spans="1:5">
      <c r="A452">
        <v>444</v>
      </c>
      <c r="B452">
        <f>((SimData!$C$452-SimData!$B$452)/ABS(SimData!$B$452))/0.01</f>
        <v>-0.30610261317481374</v>
      </c>
      <c r="C452">
        <f>((SimData!$D$452-SimData!$B$452)/ABS(SimData!$B$452))/0.01</f>
        <v>0.14895225399609704</v>
      </c>
      <c r="D452">
        <f>((SimData!$E$452-SimData!$B$452)/ABS(SimData!$B$452))/0.01</f>
        <v>-0.35623656396704517</v>
      </c>
      <c r="E452">
        <f>((SimData!$F$452-SimData!$B$452)/ABS(SimData!$B$452))/0.01</f>
        <v>-0.44116347765185449</v>
      </c>
    </row>
    <row r="453" spans="1:5">
      <c r="A453">
        <v>445</v>
      </c>
      <c r="B453">
        <f>((SimData!$C$453-SimData!$B$453)/ABS(SimData!$B$453))/0.01</f>
        <v>-2.1727383928918127</v>
      </c>
      <c r="C453">
        <f>((SimData!$D$453-SimData!$B$453)/ABS(SimData!$B$453))/0.01</f>
        <v>1.0488488812306687</v>
      </c>
      <c r="D453">
        <f>((SimData!$E$453-SimData!$B$453)/ABS(SimData!$B$453))/0.01</f>
        <v>-2.5084435552082942</v>
      </c>
      <c r="E453">
        <f>((SimData!$F$453-SimData!$B$453)/ABS(SimData!$B$453))/0.01</f>
        <v>-3.1064573214653057</v>
      </c>
    </row>
    <row r="454" spans="1:5">
      <c r="A454">
        <v>446</v>
      </c>
      <c r="B454">
        <f>((SimData!$C$454-SimData!$B$454)/ABS(SimData!$B$454))/0.01</f>
        <v>-0.34704014467253635</v>
      </c>
      <c r="C454">
        <f>((SimData!$D$454-SimData!$B$454)/ABS(SimData!$B$454))/0.01</f>
        <v>0.17592934440507732</v>
      </c>
      <c r="D454">
        <f>((SimData!$E$454-SimData!$B$454)/ABS(SimData!$B$454))/0.01</f>
        <v>-0.42075539960260638</v>
      </c>
      <c r="E454">
        <f>((SimData!$F$454-SimData!$B$454)/ABS(SimData!$B$454))/0.01</f>
        <v>-0.52106362486318958</v>
      </c>
    </row>
    <row r="455" spans="1:5">
      <c r="A455">
        <v>447</v>
      </c>
      <c r="B455">
        <f>((SimData!$C$455-SimData!$B$455)/ABS(SimData!$B$455))/0.01</f>
        <v>-0.37216435020203525</v>
      </c>
      <c r="C455">
        <f>((SimData!$D$455-SimData!$B$455)/ABS(SimData!$B$455))/0.01</f>
        <v>0.15253614792858514</v>
      </c>
      <c r="D455">
        <f>((SimData!$E$455-SimData!$B$455)/ABS(SimData!$B$455))/0.01</f>
        <v>-0.36480786131822052</v>
      </c>
      <c r="E455">
        <f>((SimData!$F$455-SimData!$B$455)/ABS(SimData!$B$455))/0.01</f>
        <v>-0.4517781751026681</v>
      </c>
    </row>
    <row r="456" spans="1:5">
      <c r="A456">
        <v>448</v>
      </c>
      <c r="B456">
        <f>((SimData!$C$456-SimData!$B$456)/ABS(SimData!$B$456))/0.01</f>
        <v>-4.9209415102809109</v>
      </c>
      <c r="C456">
        <f>((SimData!$D$456-SimData!$B$456)/ABS(SimData!$B$456))/0.01</f>
        <v>2.364564768437734</v>
      </c>
      <c r="D456">
        <f>((SimData!$E$456-SimData!$B$456)/ABS(SimData!$B$456))/0.01</f>
        <v>-5.6551304581651962</v>
      </c>
      <c r="E456">
        <f>((SimData!$F$456-SimData!$B$456)/ABS(SimData!$B$456))/0.01</f>
        <v>-7.0033154141072513</v>
      </c>
    </row>
    <row r="457" spans="1:5">
      <c r="A457">
        <v>449</v>
      </c>
      <c r="B457">
        <f>((SimData!$C$457-SimData!$B$457)/ABS(SimData!$B$457))/0.01</f>
        <v>-0.39214469437599281</v>
      </c>
      <c r="C457">
        <f>((SimData!$D$457-SimData!$B$457)/ABS(SimData!$B$457))/0.01</f>
        <v>0.18016340932283428</v>
      </c>
      <c r="D457">
        <f>((SimData!$E$457-SimData!$B$457)/ABS(SimData!$B$457))/0.01</f>
        <v>-0.43088165615423679</v>
      </c>
      <c r="E457">
        <f>((SimData!$F$457-SimData!$B$457)/ABS(SimData!$B$457))/0.01</f>
        <v>-0.5336039842978415</v>
      </c>
    </row>
    <row r="458" spans="1:5">
      <c r="A458">
        <v>450</v>
      </c>
      <c r="B458">
        <f>((SimData!$C$458-SimData!$B$458)/ABS(SimData!$B$458))/0.01</f>
        <v>-0.84418389655152148</v>
      </c>
      <c r="C458">
        <f>((SimData!$D$458-SimData!$B$458)/ABS(SimData!$B$458))/0.01</f>
        <v>0.359718994788851</v>
      </c>
      <c r="D458">
        <f>((SimData!$E$458-SimData!$B$458)/ABS(SimData!$B$458))/0.01</f>
        <v>-0.86030963116957226</v>
      </c>
      <c r="E458">
        <f>((SimData!$F$458-SimData!$B$458)/ABS(SimData!$B$458))/0.01</f>
        <v>-1.0654077293964854</v>
      </c>
    </row>
    <row r="459" spans="1:5">
      <c r="A459">
        <v>451</v>
      </c>
      <c r="B459">
        <f>((SimData!$C$459-SimData!$B$459)/ABS(SimData!$B$459))/0.01</f>
        <v>-0.64099570292677599</v>
      </c>
      <c r="C459">
        <f>((SimData!$D$459-SimData!$B$459)/ABS(SimData!$B$459))/0.01</f>
        <v>0.29387775900402852</v>
      </c>
      <c r="D459">
        <f>((SimData!$E$459-SimData!$B$459)/ABS(SimData!$B$459))/0.01</f>
        <v>-0.70284269143496025</v>
      </c>
      <c r="E459">
        <f>((SimData!$F$459-SimData!$B$459)/ABS(SimData!$B$459))/0.01</f>
        <v>-0.87040061958467796</v>
      </c>
    </row>
    <row r="460" spans="1:5">
      <c r="A460">
        <v>452</v>
      </c>
      <c r="B460">
        <f>((SimData!$C$460-SimData!$B$460)/ABS(SimData!$B$460))/0.01</f>
        <v>-4.6149140178652059</v>
      </c>
      <c r="C460">
        <f>((SimData!$D$460-SimData!$B$460)/ABS(SimData!$B$460))/0.01</f>
        <v>1.8723234109329097</v>
      </c>
      <c r="D460">
        <f>((SimData!$E$460-SimData!$B$460)/ABS(SimData!$B$460))/0.01</f>
        <v>-4.4778782505916599</v>
      </c>
      <c r="E460">
        <f>((SimData!$F$460-SimData!$B$460)/ABS(SimData!$B$460))/0.01</f>
        <v>-5.5454058941443174</v>
      </c>
    </row>
    <row r="461" spans="1:5">
      <c r="A461">
        <v>453</v>
      </c>
      <c r="B461">
        <f>((SimData!$C$461-SimData!$B$461)/ABS(SimData!$B$461))/0.01</f>
        <v>-101.34685804411443</v>
      </c>
      <c r="C461">
        <f>((SimData!$D$461-SimData!$B$461)/ABS(SimData!$B$461))/0.01</f>
        <v>51.226650269738627</v>
      </c>
      <c r="D461">
        <f>((SimData!$E$461-SimData!$B$461)/ABS(SimData!$B$461))/0.01</f>
        <v>-122.51446611952508</v>
      </c>
      <c r="E461">
        <f>((SimData!$F$461-SimData!$B$461)/ABS(SimData!$B$461))/0.01</f>
        <v>-151.72195502354225</v>
      </c>
    </row>
    <row r="462" spans="1:5">
      <c r="A462">
        <v>454</v>
      </c>
      <c r="B462">
        <f>((SimData!$C$462-SimData!$B$462)/ABS(SimData!$B$462))/0.01</f>
        <v>-6.7528670566847495</v>
      </c>
      <c r="C462">
        <f>((SimData!$D$462-SimData!$B$462)/ABS(SimData!$B$462))/0.01</f>
        <v>3.3608321594703185</v>
      </c>
      <c r="D462">
        <f>((SimData!$E$462-SimData!$B$462)/ABS(SimData!$B$462))/0.01</f>
        <v>-8.0378192906759409</v>
      </c>
      <c r="E462">
        <f>((SimData!$F$462-SimData!$B$462)/ABS(SimData!$B$462))/0.01</f>
        <v>-9.9540380457400008</v>
      </c>
    </row>
    <row r="463" spans="1:5">
      <c r="A463">
        <v>455</v>
      </c>
      <c r="B463">
        <f>((SimData!$C$463-SimData!$B$463)/ABS(SimData!$B$463))/0.01</f>
        <v>-0.74415485788979208</v>
      </c>
      <c r="C463">
        <f>((SimData!$D$463-SimData!$B$463)/ABS(SimData!$B$463))/0.01</f>
        <v>0.25686876077218784</v>
      </c>
      <c r="D463">
        <f>((SimData!$E$463-SimData!$B$463)/ABS(SimData!$B$463))/0.01</f>
        <v>-0.61433138655524522</v>
      </c>
      <c r="E463">
        <f>((SimData!$F$463-SimData!$B$463)/ABS(SimData!$B$463))/0.01</f>
        <v>-0.76078819059255254</v>
      </c>
    </row>
    <row r="464" spans="1:5">
      <c r="A464">
        <v>456</v>
      </c>
      <c r="B464">
        <f>((SimData!$C$464-SimData!$B$464)/ABS(SimData!$B$464))/0.01</f>
        <v>-1.5451656080058791</v>
      </c>
      <c r="C464">
        <f>((SimData!$D$464-SimData!$B$464)/ABS(SimData!$B$464))/0.01</f>
        <v>0.73144814756849175</v>
      </c>
      <c r="D464">
        <f>((SimData!$E$464-SimData!$B$464)/ABS(SimData!$B$464))/0.01</f>
        <v>-1.7493429459392507</v>
      </c>
      <c r="E464">
        <f>((SimData!$F$464-SimData!$B$464)/ABS(SimData!$B$464))/0.01</f>
        <v>-2.1663868779838396</v>
      </c>
    </row>
    <row r="465" spans="1:5">
      <c r="A465">
        <v>457</v>
      </c>
      <c r="B465">
        <f>((SimData!$C$465-SimData!$B$465)/ABS(SimData!$B$465))/0.01</f>
        <v>-0.41293581071854352</v>
      </c>
      <c r="C465">
        <f>((SimData!$D$465-SimData!$B$465)/ABS(SimData!$B$465))/0.01</f>
        <v>0.17981254694300458</v>
      </c>
      <c r="D465">
        <f>((SimData!$E$465-SimData!$B$465)/ABS(SimData!$B$465))/0.01</f>
        <v>-0.43004252814337246</v>
      </c>
      <c r="E465">
        <f>((SimData!$F$465-SimData!$B$465)/ABS(SimData!$B$465))/0.01</f>
        <v>-0.53256480789397831</v>
      </c>
    </row>
    <row r="466" spans="1:5">
      <c r="A466">
        <v>458</v>
      </c>
      <c r="B466">
        <f>((SimData!$C$466-SimData!$B$466)/ABS(SimData!$B$466))/0.01</f>
        <v>-1.1034036522631305</v>
      </c>
      <c r="C466">
        <f>((SimData!$D$466-SimData!$B$466)/ABS(SimData!$B$466))/0.01</f>
        <v>0.45121137094403879</v>
      </c>
      <c r="D466">
        <f>((SimData!$E$466-SimData!$B$466)/ABS(SimData!$B$466))/0.01</f>
        <v>-1.079124243478562</v>
      </c>
      <c r="E466">
        <f>((SimData!$F$466-SimData!$B$466)/ABS(SimData!$B$466))/0.01</f>
        <v>-1.3363878170446803</v>
      </c>
    </row>
    <row r="467" spans="1:5">
      <c r="A467">
        <v>459</v>
      </c>
      <c r="B467">
        <f>((SimData!$C$467-SimData!$B$467)/ABS(SimData!$B$467))/0.01</f>
        <v>-0.56244874437500725</v>
      </c>
      <c r="C467">
        <f>((SimData!$D$467-SimData!$B$467)/ABS(SimData!$B$467))/0.01</f>
        <v>0.26386536366971963</v>
      </c>
      <c r="D467">
        <f>((SimData!$E$467-SimData!$B$467)/ABS(SimData!$B$467))/0.01</f>
        <v>-0.63106457258491921</v>
      </c>
      <c r="E467">
        <f>((SimData!$F$467-SimData!$B$467)/ABS(SimData!$B$467))/0.01</f>
        <v>-0.78151057365966958</v>
      </c>
    </row>
    <row r="468" spans="1:5">
      <c r="A468">
        <v>460</v>
      </c>
      <c r="B468">
        <f>((SimData!$C$468-SimData!$B$468)/ABS(SimData!$B$468))/0.01</f>
        <v>-0.41335197506830579</v>
      </c>
      <c r="C468">
        <f>((SimData!$D$468-SimData!$B$468)/ABS(SimData!$B$468))/0.01</f>
        <v>0.19507270691753514</v>
      </c>
      <c r="D468">
        <f>((SimData!$E$468-SimData!$B$468)/ABS(SimData!$B$468))/0.01</f>
        <v>-0.46653896783512405</v>
      </c>
      <c r="E468">
        <f>((SimData!$F$468-SimData!$B$468)/ABS(SimData!$B$468))/0.01</f>
        <v>-0.57776201077801592</v>
      </c>
    </row>
    <row r="469" spans="1:5">
      <c r="A469">
        <v>461</v>
      </c>
      <c r="B469">
        <f>((SimData!$C$469-SimData!$B$469)/ABS(SimData!$B$469))/0.01</f>
        <v>-0.4786991903302043</v>
      </c>
      <c r="C469">
        <f>((SimData!$D$469-SimData!$B$469)/ABS(SimData!$B$469))/0.01</f>
        <v>0.18343266676671524</v>
      </c>
      <c r="D469">
        <f>((SimData!$E$469-SimData!$B$469)/ABS(SimData!$B$469))/0.01</f>
        <v>-0.43870046390836359</v>
      </c>
      <c r="E469">
        <f>((SimData!$F$469-SimData!$B$469)/ABS(SimData!$B$469))/0.01</f>
        <v>-0.54328679838489424</v>
      </c>
    </row>
    <row r="470" spans="1:5">
      <c r="A470">
        <v>462</v>
      </c>
      <c r="B470">
        <f>((SimData!$C$470-SimData!$B$470)/ABS(SimData!$B$470))/0.01</f>
        <v>-0.73864175740019411</v>
      </c>
      <c r="C470">
        <f>((SimData!$D$470-SimData!$B$470)/ABS(SimData!$B$470))/0.01</f>
        <v>0.25853876525016711</v>
      </c>
      <c r="D470">
        <f>((SimData!$E$470-SimData!$B$470)/ABS(SimData!$B$470))/0.01</f>
        <v>-0.6183253956492909</v>
      </c>
      <c r="E470">
        <f>((SimData!$F$470-SimData!$B$470)/ABS(SimData!$B$470))/0.01</f>
        <v>-0.76573437276453038</v>
      </c>
    </row>
    <row r="471" spans="1:5">
      <c r="A471">
        <v>463</v>
      </c>
      <c r="B471">
        <f>((SimData!$C$471-SimData!$B$471)/ABS(SimData!$B$471))/0.01</f>
        <v>-0.53871649187696946</v>
      </c>
      <c r="C471">
        <f>((SimData!$D$471-SimData!$B$471)/ABS(SimData!$B$471))/0.01</f>
        <v>0.20824217324408675</v>
      </c>
      <c r="D471">
        <f>((SimData!$E$471-SimData!$B$471)/ABS(SimData!$B$471))/0.01</f>
        <v>-0.49803527156724842</v>
      </c>
      <c r="E471">
        <f>((SimData!$F$471-SimData!$B$471)/ABS(SimData!$B$471))/0.01</f>
        <v>-0.61676704364971191</v>
      </c>
    </row>
    <row r="472" spans="1:5">
      <c r="A472">
        <v>464</v>
      </c>
      <c r="B472">
        <f>((SimData!$C$472-SimData!$B$472)/ABS(SimData!$B$472))/0.01</f>
        <v>-2.4416496087821233</v>
      </c>
      <c r="C472">
        <f>((SimData!$D$472-SimData!$B$472)/ABS(SimData!$B$472))/0.01</f>
        <v>0.94974179940822856</v>
      </c>
      <c r="D472">
        <f>((SimData!$E$472-SimData!$B$472)/ABS(SimData!$B$472))/0.01</f>
        <v>-2.2714174925202948</v>
      </c>
      <c r="E472">
        <f>((SimData!$F$472-SimData!$B$472)/ABS(SimData!$B$472))/0.01</f>
        <v>-2.8129241676948662</v>
      </c>
    </row>
    <row r="473" spans="1:5">
      <c r="A473">
        <v>465</v>
      </c>
      <c r="B473">
        <f>((SimData!$C$473-SimData!$B$473)/ABS(SimData!$B$473))/0.01</f>
        <v>-5.6344241636700385</v>
      </c>
      <c r="C473">
        <f>((SimData!$D$473-SimData!$B$473)/ABS(SimData!$B$473))/0.01</f>
        <v>1.7649271994964333</v>
      </c>
      <c r="D473">
        <f>((SimData!$E$473-SimData!$B$473)/ABS(SimData!$B$473))/0.01</f>
        <v>-4.2210277745574851</v>
      </c>
      <c r="E473">
        <f>((SimData!$F$473-SimData!$B$473)/ABS(SimData!$B$473))/0.01</f>
        <v>-5.2273221803843191</v>
      </c>
    </row>
    <row r="474" spans="1:5">
      <c r="A474">
        <v>466</v>
      </c>
      <c r="B474">
        <f>((SimData!$C$474-SimData!$B$474)/ABS(SimData!$B$474))/0.01</f>
        <v>-0.82523125070376679</v>
      </c>
      <c r="C474">
        <f>((SimData!$D$474-SimData!$B$474)/ABS(SimData!$B$474))/0.01</f>
        <v>0.28565368054270507</v>
      </c>
      <c r="D474">
        <f>((SimData!$E$474-SimData!$B$474)/ABS(SimData!$B$474))/0.01</f>
        <v>-0.68317385545388376</v>
      </c>
      <c r="E474">
        <f>((SimData!$F$474-SimData!$B$474)/ABS(SimData!$B$474))/0.01</f>
        <v>-0.84604272665490865</v>
      </c>
    </row>
    <row r="475" spans="1:5">
      <c r="A475">
        <v>467</v>
      </c>
      <c r="B475">
        <f>((SimData!$C$475-SimData!$B$475)/ABS(SimData!$B$475))/0.01</f>
        <v>-0.46355191355161751</v>
      </c>
      <c r="C475">
        <f>((SimData!$D$475-SimData!$B$475)/ABS(SimData!$B$475))/0.01</f>
        <v>0.16182441217305482</v>
      </c>
      <c r="D475">
        <f>((SimData!$E$475-SimData!$B$475)/ABS(SimData!$B$475))/0.01</f>
        <v>-0.38702182083139941</v>
      </c>
      <c r="E475">
        <f>((SimData!$F$475-SimData!$B$475)/ABS(SimData!$B$475))/0.01</f>
        <v>-0.47928794984931389</v>
      </c>
    </row>
    <row r="476" spans="1:5">
      <c r="A476">
        <v>468</v>
      </c>
      <c r="B476">
        <f>((SimData!$C$476-SimData!$B$476)/ABS(SimData!$B$476))/0.01</f>
        <v>-1.136419054110966</v>
      </c>
      <c r="C476">
        <f>((SimData!$D$476-SimData!$B$476)/ABS(SimData!$B$476))/0.01</f>
        <v>0.47427626993994987</v>
      </c>
      <c r="D476">
        <f>((SimData!$E$476-SimData!$B$476)/ABS(SimData!$B$476))/0.01</f>
        <v>-1.1342866203214443</v>
      </c>
      <c r="E476">
        <f>((SimData!$F$476-SimData!$B$476)/ABS(SimData!$B$476))/0.01</f>
        <v>-1.4047009226185445</v>
      </c>
    </row>
    <row r="477" spans="1:5">
      <c r="A477">
        <v>469</v>
      </c>
      <c r="B477">
        <f>((SimData!$C$477-SimData!$B$477)/ABS(SimData!$B$477))/0.01</f>
        <v>-0.4394722715193134</v>
      </c>
      <c r="C477">
        <f>((SimData!$D$477-SimData!$B$477)/ABS(SimData!$B$477))/0.01</f>
        <v>0.17732764628941508</v>
      </c>
      <c r="D477">
        <f>((SimData!$E$477-SimData!$B$477)/ABS(SimData!$B$477))/0.01</f>
        <v>-0.42409960048111855</v>
      </c>
      <c r="E477">
        <f>((SimData!$F$477-SimData!$B$477)/ABS(SimData!$B$477))/0.01</f>
        <v>-0.52520508432795621</v>
      </c>
    </row>
    <row r="478" spans="1:5">
      <c r="A478">
        <v>470</v>
      </c>
      <c r="B478">
        <f>((SimData!$C$478-SimData!$B$478)/ABS(SimData!$B$478))/0.01</f>
        <v>-1.8016142825166181</v>
      </c>
      <c r="C478">
        <f>((SimData!$D$478-SimData!$B$478)/ABS(SimData!$B$478))/0.01</f>
        <v>0.73190853765861819</v>
      </c>
      <c r="D478">
        <f>((SimData!$E$478-SimData!$B$478)/ABS(SimData!$B$478))/0.01</f>
        <v>-1.7504440221526636</v>
      </c>
      <c r="E478">
        <f>((SimData!$F$478-SimData!$B$478)/ABS(SimData!$B$478))/0.01</f>
        <v>-2.1677504511277461</v>
      </c>
    </row>
    <row r="479" spans="1:5">
      <c r="A479">
        <v>471</v>
      </c>
      <c r="B479">
        <f>((SimData!$C$479-SimData!$B$479)/ABS(SimData!$B$479))/0.01</f>
        <v>-1.3904142197679112</v>
      </c>
      <c r="C479">
        <f>((SimData!$D$479-SimData!$B$479)/ABS(SimData!$B$479))/0.01</f>
        <v>0.57749582608035221</v>
      </c>
      <c r="D479">
        <f>((SimData!$E$479-SimData!$B$479)/ABS(SimData!$B$479))/0.01</f>
        <v>-1.381148141561817</v>
      </c>
      <c r="E479">
        <f>((SimData!$F$479-SimData!$B$479)/ABS(SimData!$B$479))/0.01</f>
        <v>-1.7104143114859152</v>
      </c>
    </row>
    <row r="480" spans="1:5">
      <c r="A480">
        <v>472</v>
      </c>
      <c r="B480">
        <f>((SimData!$C$480-SimData!$B$480)/ABS(SimData!$B$480))/0.01</f>
        <v>-2.0453644668079995</v>
      </c>
      <c r="C480">
        <f>((SimData!$D$480-SimData!$B$480)/ABS(SimData!$B$480))/0.01</f>
        <v>0.79382063041998108</v>
      </c>
      <c r="D480">
        <f>((SimData!$E$480-SimData!$B$480)/ABS(SimData!$B$480))/0.01</f>
        <v>-1.8985139613552664</v>
      </c>
      <c r="E480">
        <f>((SimData!$F$480-SimData!$B$480)/ABS(SimData!$B$480))/0.01</f>
        <v>-2.351120312398769</v>
      </c>
    </row>
    <row r="481" spans="1:5">
      <c r="A481">
        <v>473</v>
      </c>
      <c r="B481">
        <f>((SimData!$C$481-SimData!$B$481)/ABS(SimData!$B$481))/0.01</f>
        <v>-1.7868901447425249</v>
      </c>
      <c r="C481">
        <f>((SimData!$D$481-SimData!$B$481)/ABS(SimData!$B$481))/0.01</f>
        <v>0.57405782122492499</v>
      </c>
      <c r="D481">
        <f>((SimData!$E$481-SimData!$B$481)/ABS(SimData!$B$481))/0.01</f>
        <v>-1.3729257548324865</v>
      </c>
      <c r="E481">
        <f>((SimData!$F$481-SimData!$B$481)/ABS(SimData!$B$481))/0.01</f>
        <v>-1.7002317050635991</v>
      </c>
    </row>
    <row r="482" spans="1:5">
      <c r="A482">
        <v>474</v>
      </c>
      <c r="B482">
        <f>((SimData!$C$482-SimData!$B$482)/ABS(SimData!$B$482))/0.01</f>
        <v>-0.46490083827356515</v>
      </c>
      <c r="C482">
        <f>((SimData!$D$482-SimData!$B$482)/ABS(SimData!$B$482))/0.01</f>
        <v>0.17740367817948274</v>
      </c>
      <c r="D482">
        <f>((SimData!$E$482-SimData!$B$482)/ABS(SimData!$B$482))/0.01</f>
        <v>-0.42428143955056014</v>
      </c>
      <c r="E482">
        <f>((SimData!$F$482-SimData!$B$482)/ABS(SimData!$B$482))/0.01</f>
        <v>-0.52543027389117813</v>
      </c>
    </row>
    <row r="483" spans="1:5">
      <c r="A483">
        <v>475</v>
      </c>
      <c r="B483">
        <f>((SimData!$C$483-SimData!$B$483)/ABS(SimData!$B$483))/0.01</f>
        <v>-2.4968056203271871</v>
      </c>
      <c r="C483">
        <f>((SimData!$D$483-SimData!$B$483)/ABS(SimData!$B$483))/0.01</f>
        <v>1.1753619106746043</v>
      </c>
      <c r="D483">
        <f>((SimData!$E$483-SimData!$B$483)/ABS(SimData!$B$483))/0.01</f>
        <v>-2.811014115216846</v>
      </c>
      <c r="E483">
        <f>((SimData!$F$483-SimData!$B$483)/ABS(SimData!$B$483))/0.01</f>
        <v>-3.4811608022139193</v>
      </c>
    </row>
    <row r="484" spans="1:5">
      <c r="A484">
        <v>476</v>
      </c>
      <c r="B484">
        <f>((SimData!$C$484-SimData!$B$484)/ABS(SimData!$B$484))/0.01</f>
        <v>-3.2306947951456233</v>
      </c>
      <c r="C484">
        <f>((SimData!$D$484-SimData!$B$484)/ABS(SimData!$B$484))/0.01</f>
        <v>1.1023954478674445</v>
      </c>
      <c r="D484">
        <f>((SimData!$E$484-SimData!$B$484)/ABS(SimData!$B$484))/0.01</f>
        <v>-2.63650636996414</v>
      </c>
      <c r="E484">
        <f>((SimData!$F$484-SimData!$B$484)/ABS(SimData!$B$484))/0.01</f>
        <v>-3.2650503532596797</v>
      </c>
    </row>
    <row r="485" spans="1:5">
      <c r="A485">
        <v>477</v>
      </c>
      <c r="B485">
        <f>((SimData!$C$485-SimData!$B$485)/ABS(SimData!$B$485))/0.01</f>
        <v>-0.37981863691892814</v>
      </c>
      <c r="C485">
        <f>((SimData!$D$485-SimData!$B$485)/ABS(SimData!$B$485))/0.01</f>
        <v>0.18137199949591137</v>
      </c>
      <c r="D485">
        <f>((SimData!$E$485-SimData!$B$485)/ABS(SimData!$B$485))/0.01</f>
        <v>-0.43377213950678967</v>
      </c>
      <c r="E485">
        <f>((SimData!$F$485-SimData!$B$485)/ABS(SimData!$B$485))/0.01</f>
        <v>-0.53718355982963673</v>
      </c>
    </row>
    <row r="486" spans="1:5">
      <c r="A486">
        <v>478</v>
      </c>
      <c r="B486">
        <f>((SimData!$C$486-SimData!$B$486)/ABS(SimData!$B$486))/0.01</f>
        <v>-0.45882571297475011</v>
      </c>
      <c r="C486">
        <f>((SimData!$D$486-SimData!$B$486)/ABS(SimData!$B$486))/0.01</f>
        <v>0.17969396112579628</v>
      </c>
      <c r="D486">
        <f>((SimData!$E$486-SimData!$B$486)/ABS(SimData!$B$486))/0.01</f>
        <v>-0.42975891642940833</v>
      </c>
      <c r="E486">
        <f>((SimData!$F$486-SimData!$B$486)/ABS(SimData!$B$486))/0.01</f>
        <v>-0.53221358305438915</v>
      </c>
    </row>
    <row r="487" spans="1:5">
      <c r="A487">
        <v>479</v>
      </c>
      <c r="B487">
        <f>((SimData!$C$487-SimData!$B$487)/ABS(SimData!$B$487))/0.01</f>
        <v>-0.60640196194021256</v>
      </c>
      <c r="C487">
        <f>((SimData!$D$487-SimData!$B$487)/ABS(SimData!$B$487))/0.01</f>
        <v>0.29403021341851027</v>
      </c>
      <c r="D487">
        <f>((SimData!$E$487-SimData!$B$487)/ABS(SimData!$B$487))/0.01</f>
        <v>-0.70320730382124308</v>
      </c>
      <c r="E487">
        <f>((SimData!$F$487-SimData!$B$487)/ABS(SimData!$B$487))/0.01</f>
        <v>-0.87085215568342422</v>
      </c>
    </row>
    <row r="488" spans="1:5">
      <c r="A488">
        <v>480</v>
      </c>
      <c r="B488">
        <f>((SimData!$C$488-SimData!$B$488)/ABS(SimData!$B$488))/0.01</f>
        <v>-32.00452117488598</v>
      </c>
      <c r="C488">
        <f>((SimData!$D$488-SimData!$B$488)/ABS(SimData!$B$488))/0.01</f>
        <v>12.639547867995512</v>
      </c>
      <c r="D488">
        <f>((SimData!$E$488-SimData!$B$488)/ABS(SimData!$B$488))/0.01</f>
        <v>-30.228942374442191</v>
      </c>
      <c r="E488">
        <f>((SimData!$F$488-SimData!$B$488)/ABS(SimData!$B$488))/0.01</f>
        <v>-37.435532150708944</v>
      </c>
    </row>
    <row r="489" spans="1:5">
      <c r="A489">
        <v>481</v>
      </c>
      <c r="B489">
        <f>((SimData!$C$489-SimData!$B$489)/ABS(SimData!$B$489))/0.01</f>
        <v>-3.9303986959768333</v>
      </c>
      <c r="C489">
        <f>((SimData!$D$489-SimData!$B$489)/ABS(SimData!$B$489))/0.01</f>
        <v>1.5221042396536884</v>
      </c>
      <c r="D489">
        <f>((SimData!$E$489-SimData!$B$489)/ABS(SimData!$B$489))/0.01</f>
        <v>-3.6402885474163309</v>
      </c>
      <c r="E489">
        <f>((SimData!$F$489-SimData!$B$489)/ABS(SimData!$B$489))/0.01</f>
        <v>-4.5081345310273031</v>
      </c>
    </row>
    <row r="490" spans="1:5">
      <c r="A490">
        <v>482</v>
      </c>
      <c r="B490">
        <f>((SimData!$C$490-SimData!$B$490)/ABS(SimData!$B$490))/0.01</f>
        <v>-0.72694678869795182</v>
      </c>
      <c r="C490">
        <f>((SimData!$D$490-SimData!$B$490)/ABS(SimData!$B$490))/0.01</f>
        <v>0.27715405064154164</v>
      </c>
      <c r="D490">
        <f>((SimData!$E$490-SimData!$B$490)/ABS(SimData!$B$490))/0.01</f>
        <v>-0.66284600629590096</v>
      </c>
      <c r="E490">
        <f>((SimData!$F$490-SimData!$B$490)/ABS(SimData!$B$490))/0.01</f>
        <v>-0.82086871159073038</v>
      </c>
    </row>
    <row r="491" spans="1:5">
      <c r="A491">
        <v>483</v>
      </c>
      <c r="B491">
        <f>((SimData!$C$491-SimData!$B$491)/ABS(SimData!$B$491))/0.01</f>
        <v>-0.35206698414182569</v>
      </c>
      <c r="C491">
        <f>((SimData!$D$491-SimData!$B$491)/ABS(SimData!$B$491))/0.01</f>
        <v>0.15859176992350379</v>
      </c>
      <c r="D491">
        <f>((SimData!$E$491-SimData!$B$491)/ABS(SimData!$B$491))/0.01</f>
        <v>-0.37929058255458853</v>
      </c>
      <c r="E491">
        <f>((SimData!$F$491-SimData!$B$491)/ABS(SimData!$B$491))/0.01</f>
        <v>-0.46971358183170153</v>
      </c>
    </row>
    <row r="492" spans="1:5">
      <c r="A492">
        <v>484</v>
      </c>
      <c r="B492">
        <f>((SimData!$C$492-SimData!$B$492)/ABS(SimData!$B$492))/0.01</f>
        <v>-2.1430134272861601</v>
      </c>
      <c r="C492">
        <f>((SimData!$D$492-SimData!$B$492)/ABS(SimData!$B$492))/0.01</f>
        <v>0.75276023239100598</v>
      </c>
      <c r="D492">
        <f>((SimData!$E$492-SimData!$B$492)/ABS(SimData!$B$492))/0.01</f>
        <v>-1.8003132647125899</v>
      </c>
      <c r="E492">
        <f>((SimData!$F$492-SimData!$B$492)/ABS(SimData!$B$492))/0.01</f>
        <v>-2.2295085374695542</v>
      </c>
    </row>
    <row r="493" spans="1:5">
      <c r="A493">
        <v>485</v>
      </c>
      <c r="B493">
        <f>((SimData!$C$493-SimData!$B$493)/ABS(SimData!$B$493))/0.01</f>
        <v>-0.41747357658961154</v>
      </c>
      <c r="C493">
        <f>((SimData!$D$493-SimData!$B$493)/ABS(SimData!$B$493))/0.01</f>
        <v>0.16469235556784223</v>
      </c>
      <c r="D493">
        <f>((SimData!$E$493-SimData!$B$493)/ABS(SimData!$B$493))/0.01</f>
        <v>-0.39388083956525577</v>
      </c>
      <c r="E493">
        <f>((SimData!$F$493-SimData!$B$493)/ABS(SimData!$B$493))/0.01</f>
        <v>-0.48778216089887055</v>
      </c>
    </row>
    <row r="494" spans="1:5">
      <c r="A494">
        <v>486</v>
      </c>
      <c r="B494">
        <f>((SimData!$C$494-SimData!$B$494)/ABS(SimData!$B$494))/0.01</f>
        <v>-0.31282796985793909</v>
      </c>
      <c r="C494">
        <f>((SimData!$D$494-SimData!$B$494)/ABS(SimData!$B$494))/0.01</f>
        <v>0.15621264966688472</v>
      </c>
      <c r="D494">
        <f>((SimData!$E$494-SimData!$B$494)/ABS(SimData!$B$494))/0.01</f>
        <v>-0.37360064096089746</v>
      </c>
      <c r="E494">
        <f>((SimData!$F$494-SimData!$B$494)/ABS(SimData!$B$494))/0.01</f>
        <v>-0.46266715629594124</v>
      </c>
    </row>
    <row r="495" spans="1:5">
      <c r="A495">
        <v>487</v>
      </c>
      <c r="B495">
        <f>((SimData!$C$495-SimData!$B$495)/ABS(SimData!$B$495))/0.01</f>
        <v>-0.55808413459704242</v>
      </c>
      <c r="C495">
        <f>((SimData!$D$495-SimData!$B$495)/ABS(SimData!$B$495))/0.01</f>
        <v>0.20189778624974847</v>
      </c>
      <c r="D495">
        <f>((SimData!$E$495-SimData!$B$495)/ABS(SimData!$B$495))/0.01</f>
        <v>-0.48286193539599481</v>
      </c>
      <c r="E495">
        <f>((SimData!$F$495-SimData!$B$495)/ABS(SimData!$B$495))/0.01</f>
        <v>-0.59797637915884971</v>
      </c>
    </row>
    <row r="496" spans="1:5">
      <c r="A496">
        <v>488</v>
      </c>
      <c r="B496">
        <f>((SimData!$C$496-SimData!$B$496)/ABS(SimData!$B$496))/0.01</f>
        <v>-0.81452334546225058</v>
      </c>
      <c r="C496">
        <f>((SimData!$D$496-SimData!$B$496)/ABS(SimData!$B$496))/0.01</f>
        <v>0.26808595295440296</v>
      </c>
      <c r="D496">
        <f>((SimData!$E$496-SimData!$B$496)/ABS(SimData!$B$496))/0.01</f>
        <v>-0.64115860059960483</v>
      </c>
      <c r="E496">
        <f>((SimData!$F$496-SimData!$B$496)/ABS(SimData!$B$496))/0.01</f>
        <v>-0.79401102126362111</v>
      </c>
    </row>
    <row r="497" spans="1:5">
      <c r="A497">
        <v>489</v>
      </c>
      <c r="B497">
        <f>((SimData!$C$497-SimData!$B$497)/ABS(SimData!$B$497))/0.01</f>
        <v>-0.57917933408655842</v>
      </c>
      <c r="C497">
        <f>((SimData!$D$497-SimData!$B$497)/ABS(SimData!$B$497))/0.01</f>
        <v>0.25538845472194061</v>
      </c>
      <c r="D497">
        <f>((SimData!$E$497-SimData!$B$497)/ABS(SimData!$B$497))/0.01</f>
        <v>-0.61079106321800924</v>
      </c>
      <c r="E497">
        <f>((SimData!$F$497-SimData!$B$497)/ABS(SimData!$B$497))/0.01</f>
        <v>-0.75640385301058322</v>
      </c>
    </row>
    <row r="498" spans="1:5">
      <c r="A498">
        <v>490</v>
      </c>
      <c r="B498">
        <f>((SimData!$C$498-SimData!$B$498)/ABS(SimData!$B$498))/0.01</f>
        <v>-0.26317951086593144</v>
      </c>
      <c r="C498">
        <f>((SimData!$D$498-SimData!$B$498)/ABS(SimData!$B$498))/0.01</f>
        <v>0.21375963975970497</v>
      </c>
      <c r="D498">
        <f>((SimData!$E$498-SimData!$B$498)/ABS(SimData!$B$498))/0.01</f>
        <v>-0.51123093165689182</v>
      </c>
      <c r="E498">
        <f>((SimData!$F$498-SimData!$B$498)/ABS(SimData!$B$498))/0.01</f>
        <v>-0.63310855343253036</v>
      </c>
    </row>
    <row r="499" spans="1:5">
      <c r="A499">
        <v>491</v>
      </c>
      <c r="B499">
        <f>((SimData!$C$499-SimData!$B$499)/ABS(SimData!$B$499))/0.01</f>
        <v>-0.40817000327909858</v>
      </c>
      <c r="C499">
        <f>((SimData!$D$499-SimData!$B$499)/ABS(SimData!$B$499))/0.01</f>
        <v>0.22881357914721501</v>
      </c>
      <c r="D499">
        <f>((SimData!$E$499-SimData!$B$499)/ABS(SimData!$B$499))/0.01</f>
        <v>-0.54723417093466142</v>
      </c>
      <c r="E499">
        <f>((SimData!$F$499-SimData!$B$499)/ABS(SimData!$B$499))/0.01</f>
        <v>-0.67769497676207746</v>
      </c>
    </row>
    <row r="500" spans="1:5">
      <c r="A500">
        <v>492</v>
      </c>
      <c r="B500">
        <f>((SimData!$C$500-SimData!$B$500)/ABS(SimData!$B$500))/0.01</f>
        <v>-0.41469906288163649</v>
      </c>
      <c r="C500">
        <f>((SimData!$D$500-SimData!$B$500)/ABS(SimData!$B$500))/0.01</f>
        <v>0.20997349312102123</v>
      </c>
      <c r="D500">
        <f>((SimData!$E$500-SimData!$B$500)/ABS(SimData!$B$500))/0.01</f>
        <v>-0.50217592353818474</v>
      </c>
      <c r="E500">
        <f>((SimData!$F$500-SimData!$B$500)/ABS(SimData!$B$500))/0.01</f>
        <v>-0.62189482840855503</v>
      </c>
    </row>
    <row r="501" spans="1:5">
      <c r="A501">
        <v>493</v>
      </c>
      <c r="B501">
        <f>((SimData!$C$501-SimData!$B$501)/ABS(SimData!$B$501))/0.01</f>
        <v>-0.90491167833202868</v>
      </c>
      <c r="C501">
        <f>((SimData!$D$501-SimData!$B$501)/ABS(SimData!$B$501))/0.01</f>
        <v>0.31995035097212399</v>
      </c>
      <c r="D501">
        <f>((SimData!$E$501-SimData!$B$501)/ABS(SimData!$B$501))/0.01</f>
        <v>-0.76519831430909335</v>
      </c>
      <c r="E501">
        <f>((SimData!$F$501-SimData!$B$501)/ABS(SimData!$B$501))/0.01</f>
        <v>-0.9476218434027962</v>
      </c>
    </row>
    <row r="502" spans="1:5">
      <c r="A502">
        <v>494</v>
      </c>
      <c r="B502">
        <f>((SimData!$C$502-SimData!$B$502)/ABS(SimData!$B$502))/0.01</f>
        <v>-1.9970241369631641</v>
      </c>
      <c r="C502">
        <f>((SimData!$D$502-SimData!$B$502)/ABS(SimData!$B$502))/0.01</f>
        <v>0.73297646625883706</v>
      </c>
      <c r="D502">
        <f>((SimData!$E$502-SimData!$B$502)/ABS(SimData!$B$502))/0.01</f>
        <v>-1.752998097065362</v>
      </c>
      <c r="E502">
        <f>((SimData!$F$502-SimData!$B$502)/ABS(SimData!$B$502))/0.01</f>
        <v>-2.1709134183372134</v>
      </c>
    </row>
    <row r="503" spans="1:5">
      <c r="A503">
        <v>495</v>
      </c>
      <c r="B503">
        <f>((SimData!$C$503-SimData!$B$503)/ABS(SimData!$B$503))/0.01</f>
        <v>-0.3589364329331261</v>
      </c>
      <c r="C503">
        <f>((SimData!$D$503-SimData!$B$503)/ABS(SimData!$B$503))/0.01</f>
        <v>0.21233800595447508</v>
      </c>
      <c r="D503">
        <f>((SimData!$E$503-SimData!$B$503)/ABS(SimData!$B$503))/0.01</f>
        <v>-0.50783092978779276</v>
      </c>
      <c r="E503">
        <f>((SimData!$F$503-SimData!$B$503)/ABS(SimData!$B$503))/0.01</f>
        <v>-0.6288979900027174</v>
      </c>
    </row>
    <row r="504" spans="1:5">
      <c r="A504">
        <v>496</v>
      </c>
      <c r="B504">
        <f>((SimData!$C$504-SimData!$B$504)/ABS(SimData!$B$504))/0.01</f>
        <v>-0.59803451971858546</v>
      </c>
      <c r="C504">
        <f>((SimData!$D$504-SimData!$B$504)/ABS(SimData!$B$504))/0.01</f>
        <v>0.38184950162360481</v>
      </c>
      <c r="D504">
        <f>((SimData!$E$504-SimData!$B$504)/ABS(SimData!$B$504))/0.01</f>
        <v>-0.91323730095731226</v>
      </c>
      <c r="E504">
        <f>((SimData!$F$504-SimData!$B$504)/ABS(SimData!$B$504))/0.01</f>
        <v>-1.1309533730203889</v>
      </c>
    </row>
    <row r="505" spans="1:5">
      <c r="A505">
        <v>497</v>
      </c>
      <c r="B505">
        <f>((SimData!$C$505-SimData!$B$505)/ABS(SimData!$B$505))/0.01</f>
        <v>-1.7528888273435281</v>
      </c>
      <c r="C505">
        <f>((SimData!$D$505-SimData!$B$505)/ABS(SimData!$B$505))/0.01</f>
        <v>0.69387454518193015</v>
      </c>
      <c r="D505">
        <f>((SimData!$E$505-SimData!$B$505)/ABS(SimData!$B$505))/0.01</f>
        <v>-1.6594813248430886</v>
      </c>
      <c r="E505">
        <f>((SimData!$F$505-SimData!$B$505)/ABS(SimData!$B$505))/0.01</f>
        <v>-2.0551022169465365</v>
      </c>
    </row>
    <row r="506" spans="1:5">
      <c r="A506">
        <v>498</v>
      </c>
      <c r="B506">
        <f>((SimData!$C$506-SimData!$B$506)/ABS(SimData!$B$506))/0.01</f>
        <v>-0.84441542590789831</v>
      </c>
      <c r="C506">
        <f>((SimData!$D$506-SimData!$B$506)/ABS(SimData!$B$506))/0.01</f>
        <v>0.46041640690154623</v>
      </c>
      <c r="D506">
        <f>((SimData!$E$506-SimData!$B$506)/ABS(SimData!$B$506))/0.01</f>
        <v>-1.1011391529056862</v>
      </c>
      <c r="E506">
        <f>((SimData!$F$506-SimData!$B$506)/ABS(SimData!$B$506))/0.01</f>
        <v>-1.3636510880994319</v>
      </c>
    </row>
    <row r="507" spans="1:5">
      <c r="A507">
        <v>499</v>
      </c>
      <c r="B507">
        <f>((SimData!$C$507-SimData!$B$507)/ABS(SimData!$B$507))/0.01</f>
        <v>-0.52831425239639962</v>
      </c>
      <c r="C507">
        <f>((SimData!$D$507-SimData!$B$507)/ABS(SimData!$B$507))/0.01</f>
        <v>0.18425605077455384</v>
      </c>
      <c r="D507">
        <f>((SimData!$E$507-SimData!$B$507)/ABS(SimData!$B$507))/0.01</f>
        <v>-0.44066968211017327</v>
      </c>
      <c r="E507">
        <f>((SimData!$F$507-SimData!$B$507)/ABS(SimData!$B$507))/0.01</f>
        <v>-0.54572547885186562</v>
      </c>
    </row>
    <row r="508" spans="1:5">
      <c r="A508">
        <v>500</v>
      </c>
      <c r="B508">
        <f>((SimData!$C$508-SimData!$B$508)/ABS(SimData!$B$508))/0.01</f>
        <v>-1.0639204512072931</v>
      </c>
      <c r="C508">
        <f>((SimData!$D$508-SimData!$B$508)/ABS(SimData!$B$508))/0.01</f>
        <v>0.40910611114719819</v>
      </c>
      <c r="D508">
        <f>((SimData!$E$508-SimData!$B$508)/ABS(SimData!$B$508))/0.01</f>
        <v>-0.97842463892344289</v>
      </c>
      <c r="E508">
        <f>((SimData!$F$508-SimData!$B$508)/ABS(SimData!$B$508))/0.01</f>
        <v>-1.21168139373715</v>
      </c>
    </row>
  </sheetData>
  <sheetCalcPr fullCalcOnLoad="1"/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9"/>
  <sheetViews>
    <sheetView workbookViewId="0"/>
  </sheetViews>
  <sheetFormatPr defaultRowHeight="12.75"/>
  <sheetData>
    <row r="1" spans="1:6">
      <c r="A1" t="s">
        <v>54</v>
      </c>
    </row>
    <row r="2" spans="1:6">
      <c r="A2" t="s">
        <v>18</v>
      </c>
      <c r="B2" t="str">
        <f ca="1">ADDRESS(ROW(Model!$B$52),COLUMN(Model!$B$52),4,,_xll.WSNAME(Model!$B$52))</f>
        <v>Model!B52</v>
      </c>
      <c r="C2" t="str">
        <f ca="1">ADDRESS(ROW(Model!$B$52),COLUMN(Model!$B$52),4,,_xll.WSNAME(Model!$B$52))</f>
        <v>Model!B52</v>
      </c>
      <c r="D2" t="str">
        <f ca="1">ADDRESS(ROW(Model!$B$52),COLUMN(Model!$B$52),4,,_xll.WSNAME(Model!$B$52))</f>
        <v>Model!B52</v>
      </c>
      <c r="E2" t="str">
        <f ca="1">ADDRESS(ROW(Model!$B$52),COLUMN(Model!$B$52),4,,_xll.WSNAME(Model!$B$52))</f>
        <v>Model!B52</v>
      </c>
      <c r="F2" t="str">
        <f ca="1">ADDRESS(ROW(Model!$B$52),COLUMN(Model!$B$52),4,,_xll.WSNAME(Model!$B$52))</f>
        <v>Model!B52</v>
      </c>
    </row>
    <row r="3" spans="1:6">
      <c r="A3" t="s">
        <v>8</v>
      </c>
      <c r="B3">
        <f>AVERAGE(B9:B508)</f>
        <v>15231083.231522717</v>
      </c>
      <c r="C3">
        <f>AVERAGE(C9:C508)</f>
        <v>15108700.621656349</v>
      </c>
      <c r="D3">
        <f>AVERAGE(D9:D508)</f>
        <v>15282243.329320684</v>
      </c>
      <c r="E3">
        <f>AVERAGE(E9:E508)</f>
        <v>15108727.933346149</v>
      </c>
      <c r="F3">
        <f>AVERAGE(F9:F508)</f>
        <v>15079558.390131965</v>
      </c>
    </row>
    <row r="4" spans="1:6">
      <c r="A4" t="s">
        <v>9</v>
      </c>
      <c r="B4">
        <f>STDEV(B9:B508)</f>
        <v>10796531.177178428</v>
      </c>
      <c r="C4">
        <f>STDEV(C9:C508)</f>
        <v>10801275.244028576</v>
      </c>
      <c r="D4">
        <f>STDEV(D9:D508)</f>
        <v>10796518.990616811</v>
      </c>
      <c r="E4">
        <f>STDEV(E9:E508)</f>
        <v>10796560.713240447</v>
      </c>
      <c r="F4">
        <f>STDEV(F9:F508)</f>
        <v>10796567.835941389</v>
      </c>
    </row>
    <row r="5" spans="1:6">
      <c r="A5" t="s">
        <v>19</v>
      </c>
      <c r="B5">
        <f>100*B4/B3</f>
        <v>70.884854432635464</v>
      </c>
      <c r="C5">
        <f>100*C4/C3</f>
        <v>71.490431338260535</v>
      </c>
      <c r="D5">
        <f>100*D4/D3</f>
        <v>70.647474706167571</v>
      </c>
      <c r="E5">
        <f>100*E4/E3</f>
        <v>71.459098084701026</v>
      </c>
      <c r="F5">
        <f>100*F4/F3</f>
        <v>71.597374118108405</v>
      </c>
    </row>
    <row r="6" spans="1:6">
      <c r="A6" t="s">
        <v>10</v>
      </c>
      <c r="B6">
        <f>MIN(B9:B508)</f>
        <v>-6022357.5613804758</v>
      </c>
      <c r="C6">
        <f>MIN(C9:C508)</f>
        <v>-6175007.1295550056</v>
      </c>
      <c r="D6">
        <f>MIN(D9:D508)</f>
        <v>-5971359.7527066655</v>
      </c>
      <c r="E6">
        <f>MIN(E9:E508)</f>
        <v>-6144324.7263236865</v>
      </c>
      <c r="F6">
        <f>MIN(F9:F508)</f>
        <v>-6173401.7384477705</v>
      </c>
    </row>
    <row r="7" spans="1:6">
      <c r="A7" t="s">
        <v>12</v>
      </c>
      <c r="B7">
        <f>MAX(B9:B508)</f>
        <v>38033610.474712357</v>
      </c>
      <c r="C7">
        <f>MAX(C9:C508)</f>
        <v>37938096.412989587</v>
      </c>
      <c r="D7">
        <f>MAX(D9:D508)</f>
        <v>38085550.404868037</v>
      </c>
      <c r="E7">
        <f>MAX(E9:E508)</f>
        <v>37909390.117148444</v>
      </c>
      <c r="F7">
        <f>MAX(F9:F508)</f>
        <v>37879775.943164602</v>
      </c>
    </row>
    <row r="8" spans="1:6">
      <c r="A8" t="s">
        <v>20</v>
      </c>
      <c r="B8" t="str">
        <f>Model!$A$52</f>
        <v>NCI</v>
      </c>
      <c r="C8" t="str">
        <f>Model!$A$52&amp;" wrt "&amp;Model!$A$19</f>
        <v>NCI wrt Corn/Ethanol</v>
      </c>
      <c r="D8" t="str">
        <f>Model!$A$52&amp;" wrt "&amp;Model!$A$20</f>
        <v>NCI wrt DDG Price</v>
      </c>
      <c r="E8" t="str">
        <f>Model!$A$52&amp;" wrt "&amp;Model!$A$21</f>
        <v>NCI wrt Corn Price</v>
      </c>
      <c r="F8" t="str">
        <f>Model!$A$52&amp;" wrt "&amp;Model!$A$22</f>
        <v>NCI wrt Prod Cost</v>
      </c>
    </row>
    <row r="9" spans="1:6">
      <c r="A9">
        <v>1</v>
      </c>
      <c r="B9">
        <v>-3427735.5405796394</v>
      </c>
      <c r="C9">
        <v>-3571804.1533153541</v>
      </c>
      <c r="D9">
        <v>-3376530.2533271536</v>
      </c>
      <c r="E9">
        <v>-3550198.9145695791</v>
      </c>
      <c r="F9">
        <v>-3579394.2230931446</v>
      </c>
    </row>
    <row r="10" spans="1:6">
      <c r="A10">
        <v>2</v>
      </c>
      <c r="B10">
        <v>3528828.6785834134</v>
      </c>
      <c r="C10">
        <v>3420359.4651719742</v>
      </c>
      <c r="D10">
        <v>3579308.9862643033</v>
      </c>
      <c r="E10">
        <v>3408099.177190911</v>
      </c>
      <c r="F10">
        <v>3379317.2244632356</v>
      </c>
    </row>
    <row r="11" spans="1:6">
      <c r="A11">
        <v>3</v>
      </c>
      <c r="B11">
        <v>9432955.6642101705</v>
      </c>
      <c r="C11">
        <v>9300052.7462673411</v>
      </c>
      <c r="D11">
        <v>9484402.5825397521</v>
      </c>
      <c r="E11">
        <v>9309914.4015186839</v>
      </c>
      <c r="F11">
        <v>9280581.3241391368</v>
      </c>
    </row>
    <row r="12" spans="1:6">
      <c r="A12">
        <v>4</v>
      </c>
      <c r="B12">
        <v>10480025.812153488</v>
      </c>
      <c r="C12">
        <v>10346624.131170858</v>
      </c>
      <c r="D12">
        <v>10532200.326558068</v>
      </c>
      <c r="E12">
        <v>10355244.419193693</v>
      </c>
      <c r="F12">
        <v>10325496.494187471</v>
      </c>
    </row>
    <row r="13" spans="1:6">
      <c r="A13">
        <v>5</v>
      </c>
      <c r="B13">
        <v>15036731.421193469</v>
      </c>
      <c r="C13">
        <v>14903370.003098257</v>
      </c>
      <c r="D13">
        <v>15089451.391733933</v>
      </c>
      <c r="E13">
        <v>14910645.506721381</v>
      </c>
      <c r="F13">
        <v>14880586.583358787</v>
      </c>
    </row>
    <row r="14" spans="1:6">
      <c r="A14">
        <v>6</v>
      </c>
      <c r="B14">
        <v>1547055.6454627849</v>
      </c>
      <c r="C14">
        <v>1438237.9976266883</v>
      </c>
      <c r="D14">
        <v>1599048.3718126751</v>
      </c>
      <c r="E14">
        <v>1422709.0196866579</v>
      </c>
      <c r="F14">
        <v>1393064.7433196157</v>
      </c>
    </row>
    <row r="15" spans="1:6">
      <c r="A15">
        <v>7</v>
      </c>
      <c r="B15">
        <v>20502463.066143543</v>
      </c>
      <c r="C15">
        <v>20401547.924126439</v>
      </c>
      <c r="D15">
        <v>20552031.688129783</v>
      </c>
      <c r="E15">
        <v>20383913.966662183</v>
      </c>
      <c r="F15">
        <v>20355651.822465222</v>
      </c>
    </row>
    <row r="16" spans="1:6">
      <c r="A16">
        <v>8</v>
      </c>
      <c r="B16">
        <v>27889177.483933557</v>
      </c>
      <c r="C16">
        <v>27743465.967811488</v>
      </c>
      <c r="D16">
        <v>27939410.859440412</v>
      </c>
      <c r="E16">
        <v>27769038.549429782</v>
      </c>
      <c r="F16">
        <v>27740397.388042066</v>
      </c>
    </row>
    <row r="17" spans="1:6">
      <c r="A17">
        <v>9</v>
      </c>
      <c r="B17">
        <v>20255181.049355209</v>
      </c>
      <c r="C17">
        <v>20153009.462994259</v>
      </c>
      <c r="D17">
        <v>20307948.5738905</v>
      </c>
      <c r="E17">
        <v>20128981.403997775</v>
      </c>
      <c r="F17">
        <v>20098895.367154811</v>
      </c>
    </row>
    <row r="18" spans="1:6">
      <c r="A18">
        <v>10</v>
      </c>
      <c r="B18">
        <v>26007424.216154445</v>
      </c>
      <c r="C18">
        <v>25891942.111231808</v>
      </c>
      <c r="D18">
        <v>26059059.493460771</v>
      </c>
      <c r="E18">
        <v>25883932.471158285</v>
      </c>
      <c r="F18">
        <v>25854491.998649556</v>
      </c>
    </row>
    <row r="19" spans="1:6">
      <c r="A19">
        <v>11</v>
      </c>
      <c r="B19">
        <v>13190019.471788224</v>
      </c>
      <c r="C19">
        <v>13060767.675575122</v>
      </c>
      <c r="D19">
        <v>13241675.084997248</v>
      </c>
      <c r="E19">
        <v>13066479.091125883</v>
      </c>
      <c r="F19">
        <v>13037027.023858387</v>
      </c>
    </row>
    <row r="20" spans="1:6">
      <c r="A20">
        <v>12</v>
      </c>
      <c r="B20">
        <v>21073426.446958043</v>
      </c>
      <c r="C20">
        <v>20929364.304965984</v>
      </c>
      <c r="D20">
        <v>21123416.524799146</v>
      </c>
      <c r="E20">
        <v>20953869.386995558</v>
      </c>
      <c r="F20">
        <v>20925366.944689322</v>
      </c>
    </row>
    <row r="21" spans="1:6">
      <c r="A21">
        <v>13</v>
      </c>
      <c r="B21">
        <v>28037681.932393704</v>
      </c>
      <c r="C21">
        <v>27911462.671769734</v>
      </c>
      <c r="D21">
        <v>28090307.32378887</v>
      </c>
      <c r="E21">
        <v>27911822.214899767</v>
      </c>
      <c r="F21">
        <v>27881817.216970947</v>
      </c>
    </row>
    <row r="22" spans="1:6">
      <c r="A22">
        <v>14</v>
      </c>
      <c r="B22">
        <v>9415815.1074690782</v>
      </c>
      <c r="C22">
        <v>9291106.9925198071</v>
      </c>
      <c r="D22">
        <v>9465360.3070804961</v>
      </c>
      <c r="E22">
        <v>9297322.0253093764</v>
      </c>
      <c r="F22">
        <v>9269073.2356602773</v>
      </c>
    </row>
    <row r="23" spans="1:6">
      <c r="A23">
        <v>15</v>
      </c>
      <c r="B23">
        <v>22409860.554487616</v>
      </c>
      <c r="C23">
        <v>22304655.320115272</v>
      </c>
      <c r="D23">
        <v>22459979.53807418</v>
      </c>
      <c r="E23">
        <v>22289995.201507695</v>
      </c>
      <c r="F23">
        <v>22261419.262044992</v>
      </c>
    </row>
    <row r="24" spans="1:6">
      <c r="A24">
        <v>16</v>
      </c>
      <c r="B24">
        <v>7918132.0548554547</v>
      </c>
      <c r="C24">
        <v>7788964.507603012</v>
      </c>
      <c r="D24">
        <v>7968937.7248995416</v>
      </c>
      <c r="E24">
        <v>7796624.4116946906</v>
      </c>
      <c r="F24">
        <v>7767656.9497142546</v>
      </c>
    </row>
    <row r="25" spans="1:6">
      <c r="A25">
        <v>17</v>
      </c>
      <c r="B25">
        <v>14858326.941597492</v>
      </c>
      <c r="C25">
        <v>14721994.844337005</v>
      </c>
      <c r="D25">
        <v>14907750.070000142</v>
      </c>
      <c r="E25">
        <v>14740125.806869291</v>
      </c>
      <c r="F25">
        <v>14711946.61758361</v>
      </c>
    </row>
    <row r="26" spans="1:6">
      <c r="A26">
        <v>18</v>
      </c>
      <c r="B26">
        <v>22889729.673476867</v>
      </c>
      <c r="C26">
        <v>22764972.395644929</v>
      </c>
      <c r="D26">
        <v>22940814.350293078</v>
      </c>
      <c r="E26">
        <v>22767554.75331185</v>
      </c>
      <c r="F26">
        <v>22738428.212274745</v>
      </c>
    </row>
    <row r="27" spans="1:6">
      <c r="A27">
        <v>19</v>
      </c>
      <c r="B27">
        <v>9288135.0390699878</v>
      </c>
      <c r="C27">
        <v>9149872.212305326</v>
      </c>
      <c r="D27">
        <v>9340108.1794957593</v>
      </c>
      <c r="E27">
        <v>9163835.2552994341</v>
      </c>
      <c r="F27">
        <v>9134202.1460818835</v>
      </c>
    </row>
    <row r="28" spans="1:6">
      <c r="A28">
        <v>20</v>
      </c>
      <c r="B28">
        <v>18079875.562550697</v>
      </c>
      <c r="C28">
        <v>17947495.461222697</v>
      </c>
      <c r="D28">
        <v>18131221.28328586</v>
      </c>
      <c r="E28">
        <v>17957076.325624868</v>
      </c>
      <c r="F28">
        <v>17927800.947267234</v>
      </c>
    </row>
    <row r="29" spans="1:6">
      <c r="A29">
        <v>21</v>
      </c>
      <c r="B29">
        <v>13073295.847247489</v>
      </c>
      <c r="C29">
        <v>12950821.217820719</v>
      </c>
      <c r="D29">
        <v>13123328.205018267</v>
      </c>
      <c r="E29">
        <v>12953637.669937208</v>
      </c>
      <c r="F29">
        <v>12925111.121222097</v>
      </c>
    </row>
    <row r="30" spans="1:6">
      <c r="A30">
        <v>22</v>
      </c>
      <c r="B30">
        <v>17204653.644065417</v>
      </c>
      <c r="C30">
        <v>17078844.153947718</v>
      </c>
      <c r="D30">
        <v>17256616.347630061</v>
      </c>
      <c r="E30">
        <v>17080378.821256831</v>
      </c>
      <c r="F30">
        <v>17050751.662740801</v>
      </c>
    </row>
    <row r="31" spans="1:6">
      <c r="A31">
        <v>23</v>
      </c>
      <c r="B31">
        <v>28348125.379304249</v>
      </c>
      <c r="C31">
        <v>28231015.315916289</v>
      </c>
      <c r="D31">
        <v>28397658.636725601</v>
      </c>
      <c r="E31">
        <v>28229660.858274993</v>
      </c>
      <c r="F31">
        <v>28201418.877608757</v>
      </c>
    </row>
    <row r="32" spans="1:6">
      <c r="A32">
        <v>24</v>
      </c>
      <c r="B32">
        <v>-2597252.9903670959</v>
      </c>
      <c r="C32">
        <v>-2712730.5485460348</v>
      </c>
      <c r="D32">
        <v>-2547407.7757458426</v>
      </c>
      <c r="E32">
        <v>-2716463.5931642726</v>
      </c>
      <c r="F32">
        <v>-2744883.4399686754</v>
      </c>
    </row>
    <row r="33" spans="1:6">
      <c r="A33">
        <v>25</v>
      </c>
      <c r="B33">
        <v>-3023834.8500083312</v>
      </c>
      <c r="C33">
        <v>-3186353.102831237</v>
      </c>
      <c r="D33">
        <v>-2971468.0237425901</v>
      </c>
      <c r="E33">
        <v>-3149076.1790536419</v>
      </c>
      <c r="F33">
        <v>-3178933.7529734895</v>
      </c>
    </row>
    <row r="34" spans="1:6">
      <c r="A34">
        <v>26</v>
      </c>
      <c r="B34">
        <v>24461886.318154588</v>
      </c>
      <c r="C34">
        <v>24323890.240207754</v>
      </c>
      <c r="D34">
        <v>24512138.034790166</v>
      </c>
      <c r="E34">
        <v>24341703.51871758</v>
      </c>
      <c r="F34">
        <v>24313051.899915386</v>
      </c>
    </row>
    <row r="35" spans="1:6">
      <c r="A35">
        <v>27</v>
      </c>
      <c r="B35">
        <v>19158131.500876691</v>
      </c>
      <c r="C35">
        <v>19031920.6224171</v>
      </c>
      <c r="D35">
        <v>19208808.841309588</v>
      </c>
      <c r="E35">
        <v>19036930.77284155</v>
      </c>
      <c r="F35">
        <v>19008036.479527719</v>
      </c>
    </row>
    <row r="36" spans="1:6">
      <c r="A36">
        <v>28</v>
      </c>
      <c r="B36">
        <v>2681727.4403629266</v>
      </c>
      <c r="C36">
        <v>2573523.4673323855</v>
      </c>
      <c r="D36">
        <v>2732379.4499128535</v>
      </c>
      <c r="E36">
        <v>2560587.2940677032</v>
      </c>
      <c r="F36">
        <v>2531707.443460539</v>
      </c>
    </row>
    <row r="37" spans="1:6">
      <c r="A37">
        <v>29</v>
      </c>
      <c r="B37">
        <v>1391105.5958957523</v>
      </c>
      <c r="C37">
        <v>1280691.9542206116</v>
      </c>
      <c r="D37">
        <v>1443261.8870376088</v>
      </c>
      <c r="E37">
        <v>1266367.7859789953</v>
      </c>
      <c r="F37">
        <v>1236630.2511845268</v>
      </c>
    </row>
    <row r="38" spans="1:6">
      <c r="A38">
        <v>30</v>
      </c>
      <c r="B38">
        <v>15561236.43999929</v>
      </c>
      <c r="C38">
        <v>15438135.600903347</v>
      </c>
      <c r="D38">
        <v>15612163.646239758</v>
      </c>
      <c r="E38">
        <v>15439438.128951121</v>
      </c>
      <c r="F38">
        <v>15410401.37165099</v>
      </c>
    </row>
    <row r="39" spans="1:6">
      <c r="A39">
        <v>31</v>
      </c>
      <c r="B39">
        <v>14588239.271187592</v>
      </c>
      <c r="C39">
        <v>14471367.657499462</v>
      </c>
      <c r="D39">
        <v>14638740.877525087</v>
      </c>
      <c r="E39">
        <v>14467458.831591457</v>
      </c>
      <c r="F39">
        <v>14438664.735179327</v>
      </c>
    </row>
    <row r="40" spans="1:6">
      <c r="A40">
        <v>32</v>
      </c>
      <c r="B40">
        <v>205962.41547095403</v>
      </c>
      <c r="C40">
        <v>54021.173212874681</v>
      </c>
      <c r="D40">
        <v>256316.5937233977</v>
      </c>
      <c r="E40">
        <v>85534.56721226126</v>
      </c>
      <c r="F40">
        <v>56824.528690613806</v>
      </c>
    </row>
    <row r="41" spans="1:6">
      <c r="A41">
        <v>33</v>
      </c>
      <c r="B41">
        <v>31811697.952489913</v>
      </c>
      <c r="C41">
        <v>31713801.911790021</v>
      </c>
      <c r="D41">
        <v>31861961.787459552</v>
      </c>
      <c r="E41">
        <v>31691486.170653705</v>
      </c>
      <c r="F41">
        <v>31662827.642438043</v>
      </c>
    </row>
    <row r="42" spans="1:6">
      <c r="A42">
        <v>34</v>
      </c>
      <c r="B42">
        <v>-2447324.6303872541</v>
      </c>
      <c r="C42">
        <v>-2596143.802250158</v>
      </c>
      <c r="D42">
        <v>-2394553.8004580028</v>
      </c>
      <c r="E42">
        <v>-2573532.1809770986</v>
      </c>
      <c r="F42">
        <v>-2603620.1024300642</v>
      </c>
    </row>
    <row r="43" spans="1:6">
      <c r="A43">
        <v>35</v>
      </c>
      <c r="B43">
        <v>15427059.152580414</v>
      </c>
      <c r="C43">
        <v>15314989.531624906</v>
      </c>
      <c r="D43">
        <v>15476585.082315024</v>
      </c>
      <c r="E43">
        <v>15308612.156562537</v>
      </c>
      <c r="F43">
        <v>15280374.353864767</v>
      </c>
    </row>
    <row r="44" spans="1:6">
      <c r="A44">
        <v>36</v>
      </c>
      <c r="B44">
        <v>12419489.571578138</v>
      </c>
      <c r="C44">
        <v>12327610.432788707</v>
      </c>
      <c r="D44">
        <v>12469072.573976889</v>
      </c>
      <c r="E44">
        <v>12300906.079675008</v>
      </c>
      <c r="F44">
        <v>12272635.736313429</v>
      </c>
    </row>
    <row r="45" spans="1:6">
      <c r="A45">
        <v>37</v>
      </c>
      <c r="B45">
        <v>5292353.7289747857</v>
      </c>
      <c r="C45">
        <v>5141516.2524819113</v>
      </c>
      <c r="D45">
        <v>5344859.5631782971</v>
      </c>
      <c r="E45">
        <v>5166779.9463493004</v>
      </c>
      <c r="F45">
        <v>5136843.1153869033</v>
      </c>
    </row>
    <row r="46" spans="1:6">
      <c r="A46">
        <v>38</v>
      </c>
      <c r="B46">
        <v>16678542.934115119</v>
      </c>
      <c r="C46">
        <v>16589190.554902736</v>
      </c>
      <c r="D46">
        <v>16730671.335901745</v>
      </c>
      <c r="E46">
        <v>16553871.824820954</v>
      </c>
      <c r="F46">
        <v>16524150.191476792</v>
      </c>
    </row>
    <row r="47" spans="1:6">
      <c r="A47">
        <v>39</v>
      </c>
      <c r="B47">
        <v>22050957.999096882</v>
      </c>
      <c r="C47">
        <v>21936860.642760612</v>
      </c>
      <c r="D47">
        <v>22101616.937419396</v>
      </c>
      <c r="E47">
        <v>21929801.281839658</v>
      </c>
      <c r="F47">
        <v>21900917.480709717</v>
      </c>
    </row>
    <row r="48" spans="1:6">
      <c r="A48">
        <v>40</v>
      </c>
      <c r="B48">
        <v>-1082741.3034023605</v>
      </c>
      <c r="C48">
        <v>-1210830.7056409195</v>
      </c>
      <c r="D48">
        <v>-1032848.0671482682</v>
      </c>
      <c r="E48">
        <v>-1202066.7554953322</v>
      </c>
      <c r="F48">
        <v>-1230513.9824095182</v>
      </c>
    </row>
    <row r="49" spans="1:6">
      <c r="A49">
        <v>41</v>
      </c>
      <c r="B49">
        <v>-2422849.3521769643</v>
      </c>
      <c r="C49">
        <v>-2565218.6735890694</v>
      </c>
      <c r="D49">
        <v>-2369928.0026797764</v>
      </c>
      <c r="E49">
        <v>-2549416.8877435587</v>
      </c>
      <c r="F49">
        <v>-2579590.6297330409</v>
      </c>
    </row>
    <row r="50" spans="1:6">
      <c r="A50">
        <v>42</v>
      </c>
      <c r="B50">
        <v>22247454.620877676</v>
      </c>
      <c r="C50">
        <v>22134925.145161107</v>
      </c>
      <c r="D50">
        <v>22296853.786839396</v>
      </c>
      <c r="E50">
        <v>22129310.795101792</v>
      </c>
      <c r="F50">
        <v>22101145.268289141</v>
      </c>
    </row>
    <row r="51" spans="1:6">
      <c r="A51">
        <v>43</v>
      </c>
      <c r="B51">
        <v>15729110.565787893</v>
      </c>
      <c r="C51">
        <v>15603217.021430682</v>
      </c>
      <c r="D51">
        <v>15780467.424859677</v>
      </c>
      <c r="E51">
        <v>15606284.690240216</v>
      </c>
      <c r="F51">
        <v>15577002.961226396</v>
      </c>
    </row>
    <row r="52" spans="1:6">
      <c r="A52">
        <v>44</v>
      </c>
      <c r="B52">
        <v>-1896098.8886100687</v>
      </c>
      <c r="C52">
        <v>-2031926.0070078969</v>
      </c>
      <c r="D52">
        <v>-1846423.4031582251</v>
      </c>
      <c r="E52">
        <v>-2014903.5644441247</v>
      </c>
      <c r="F52">
        <v>-2043226.6381273828</v>
      </c>
    </row>
    <row r="53" spans="1:6">
      <c r="A53">
        <v>45</v>
      </c>
      <c r="B53">
        <v>23862816.944952037</v>
      </c>
      <c r="C53">
        <v>23746361.668343388</v>
      </c>
      <c r="D53">
        <v>23913563.109603655</v>
      </c>
      <c r="E53">
        <v>23741451.615828041</v>
      </c>
      <c r="F53">
        <v>23712518.081560642</v>
      </c>
    </row>
    <row r="54" spans="1:6">
      <c r="A54">
        <v>46</v>
      </c>
      <c r="B54">
        <v>28599934.346376214</v>
      </c>
      <c r="C54">
        <v>28492824.405570492</v>
      </c>
      <c r="D54">
        <v>28649863.586461116</v>
      </c>
      <c r="E54">
        <v>28480522.786952656</v>
      </c>
      <c r="F54">
        <v>28452055.032022614</v>
      </c>
    </row>
    <row r="55" spans="1:6">
      <c r="A55">
        <v>47</v>
      </c>
      <c r="B55">
        <v>-5546126.6416296102</v>
      </c>
      <c r="C55">
        <v>-5718207.6906861253</v>
      </c>
      <c r="D55">
        <v>-5493745.0824705288</v>
      </c>
      <c r="E55">
        <v>-5671403.2060953937</v>
      </c>
      <c r="F55">
        <v>-5701269.1801510416</v>
      </c>
    </row>
    <row r="56" spans="1:6">
      <c r="A56">
        <v>48</v>
      </c>
      <c r="B56">
        <v>2112585.4239069931</v>
      </c>
      <c r="C56">
        <v>1986450.4051477611</v>
      </c>
      <c r="D56">
        <v>2164614.5578589141</v>
      </c>
      <c r="E56">
        <v>1988151.7251346521</v>
      </c>
      <c r="F56">
        <v>1958486.6905367598</v>
      </c>
    </row>
    <row r="57" spans="1:6">
      <c r="A57">
        <v>49</v>
      </c>
      <c r="B57">
        <v>26416456.933464494</v>
      </c>
      <c r="C57">
        <v>26278086.707631215</v>
      </c>
      <c r="D57">
        <v>26467363.397591669</v>
      </c>
      <c r="E57">
        <v>26294708.229582172</v>
      </c>
      <c r="F57">
        <v>26265683.298646651</v>
      </c>
    </row>
    <row r="58" spans="1:6">
      <c r="A58">
        <v>50</v>
      </c>
      <c r="B58">
        <v>19478091.075888846</v>
      </c>
      <c r="C58">
        <v>19383863.297123052</v>
      </c>
      <c r="D58">
        <v>19527678.899770837</v>
      </c>
      <c r="E58">
        <v>19359496.052850205</v>
      </c>
      <c r="F58">
        <v>19331222.960462131</v>
      </c>
    </row>
    <row r="59" spans="1:6">
      <c r="A59">
        <v>51</v>
      </c>
      <c r="B59">
        <v>1331308.7617594488</v>
      </c>
      <c r="C59">
        <v>1177647.1118458882</v>
      </c>
      <c r="D59">
        <v>1383471.0692170225</v>
      </c>
      <c r="E59">
        <v>1206556.5631269664</v>
      </c>
      <c r="F59">
        <v>1176815.5980579481</v>
      </c>
    </row>
    <row r="60" spans="1:6">
      <c r="A60">
        <v>52</v>
      </c>
      <c r="B60">
        <v>30022297.602130361</v>
      </c>
      <c r="C60">
        <v>29907062.072943874</v>
      </c>
      <c r="D60">
        <v>30073263.71417442</v>
      </c>
      <c r="E60">
        <v>29900406.243347634</v>
      </c>
      <c r="F60">
        <v>29871347.303437077</v>
      </c>
    </row>
    <row r="61" spans="1:6">
      <c r="A61">
        <v>53</v>
      </c>
      <c r="B61">
        <v>-1982484.1002138406</v>
      </c>
      <c r="C61">
        <v>-2119750.4227890223</v>
      </c>
      <c r="D61">
        <v>-1931533.782644067</v>
      </c>
      <c r="E61">
        <v>-2104337.6846823208</v>
      </c>
      <c r="F61">
        <v>-2133387.6191839799</v>
      </c>
    </row>
    <row r="62" spans="1:6">
      <c r="A62">
        <v>54</v>
      </c>
      <c r="B62">
        <v>26375661.781596169</v>
      </c>
      <c r="C62">
        <v>26234488.683388196</v>
      </c>
      <c r="D62">
        <v>26425910.975882933</v>
      </c>
      <c r="E62">
        <v>26255485.014648452</v>
      </c>
      <c r="F62">
        <v>26226834.833993696</v>
      </c>
    </row>
    <row r="63" spans="1:6">
      <c r="A63">
        <v>55</v>
      </c>
      <c r="B63">
        <v>17449589.098737083</v>
      </c>
      <c r="C63">
        <v>17319313.284977615</v>
      </c>
      <c r="D63">
        <v>17499217.798111156</v>
      </c>
      <c r="E63">
        <v>17330896.317225803</v>
      </c>
      <c r="F63">
        <v>17302599.919185795</v>
      </c>
    </row>
    <row r="64" spans="1:6">
      <c r="A64">
        <v>56</v>
      </c>
      <c r="B64">
        <v>27652136.524713077</v>
      </c>
      <c r="C64">
        <v>27529695.770434164</v>
      </c>
      <c r="D64">
        <v>27704516.527830705</v>
      </c>
      <c r="E64">
        <v>27526863.681700613</v>
      </c>
      <c r="F64">
        <v>27496998.594840653</v>
      </c>
    </row>
    <row r="65" spans="1:6">
      <c r="A65">
        <v>57</v>
      </c>
      <c r="B65">
        <v>17330422.450052302</v>
      </c>
      <c r="C65">
        <v>17189985.728362661</v>
      </c>
      <c r="D65">
        <v>17382866.87880503</v>
      </c>
      <c r="E65">
        <v>17204995.525673058</v>
      </c>
      <c r="F65">
        <v>17175093.705764726</v>
      </c>
    </row>
    <row r="66" spans="1:6">
      <c r="A66">
        <v>58</v>
      </c>
      <c r="B66">
        <v>29906470.655190989</v>
      </c>
      <c r="C66">
        <v>29790002.419175074</v>
      </c>
      <c r="D66">
        <v>29958325.207776673</v>
      </c>
      <c r="E66">
        <v>29782454.487972375</v>
      </c>
      <c r="F66">
        <v>29752888.993033826</v>
      </c>
    </row>
    <row r="67" spans="1:6">
      <c r="A67">
        <v>59</v>
      </c>
      <c r="B67">
        <v>-1845616.4860452339</v>
      </c>
      <c r="C67">
        <v>-1985957.6796934344</v>
      </c>
      <c r="D67">
        <v>-1793309.656033244</v>
      </c>
      <c r="E67">
        <v>-1970714.3271021768</v>
      </c>
      <c r="F67">
        <v>-2000537.6934385411</v>
      </c>
    </row>
    <row r="68" spans="1:6">
      <c r="A68">
        <v>60</v>
      </c>
      <c r="B68">
        <v>20234027.900080018</v>
      </c>
      <c r="C68">
        <v>20102224.751759402</v>
      </c>
      <c r="D68">
        <v>20284893.368240565</v>
      </c>
      <c r="E68">
        <v>20112377.242799189</v>
      </c>
      <c r="F68">
        <v>20083375.686205626</v>
      </c>
    </row>
    <row r="69" spans="1:6">
      <c r="A69">
        <v>61</v>
      </c>
      <c r="B69">
        <v>7098568.9285174683</v>
      </c>
      <c r="C69">
        <v>6983773.9961074591</v>
      </c>
      <c r="D69">
        <v>7150136.7587268874</v>
      </c>
      <c r="E69">
        <v>6975238.491063863</v>
      </c>
      <c r="F69">
        <v>6945836.4743261859</v>
      </c>
    </row>
    <row r="70" spans="1:6">
      <c r="A70">
        <v>62</v>
      </c>
      <c r="B70">
        <v>6654598.7199798226</v>
      </c>
      <c r="C70">
        <v>6522996.2309077382</v>
      </c>
      <c r="D70">
        <v>6705732.1810398921</v>
      </c>
      <c r="E70">
        <v>6532307.1266464442</v>
      </c>
      <c r="F70">
        <v>6503152.7706877366</v>
      </c>
    </row>
    <row r="71" spans="1:6">
      <c r="A71">
        <v>63</v>
      </c>
      <c r="B71">
        <v>30791738.335252967</v>
      </c>
      <c r="C71">
        <v>30674757.397525512</v>
      </c>
      <c r="D71">
        <v>30842469.76321597</v>
      </c>
      <c r="E71">
        <v>30670408.250626292</v>
      </c>
      <c r="F71">
        <v>30641483.11865861</v>
      </c>
    </row>
    <row r="72" spans="1:6">
      <c r="A72">
        <v>64</v>
      </c>
      <c r="B72">
        <v>10923533.39558325</v>
      </c>
      <c r="C72">
        <v>10846753.435728308</v>
      </c>
      <c r="D72">
        <v>10976135.693420827</v>
      </c>
      <c r="E72">
        <v>10797728.909006495</v>
      </c>
      <c r="F72">
        <v>10767737.07814645</v>
      </c>
    </row>
    <row r="73" spans="1:6">
      <c r="A73">
        <v>65</v>
      </c>
      <c r="B73">
        <v>8324350.7345944606</v>
      </c>
      <c r="C73">
        <v>8220327.8639889807</v>
      </c>
      <c r="D73">
        <v>8377201.5541130044</v>
      </c>
      <c r="E73">
        <v>8197951.8796390891</v>
      </c>
      <c r="F73">
        <v>8167818.351162646</v>
      </c>
    </row>
    <row r="74" spans="1:6">
      <c r="A74">
        <v>66</v>
      </c>
      <c r="B74">
        <v>-302267.70287543163</v>
      </c>
      <c r="C74">
        <v>-448304.71105200052</v>
      </c>
      <c r="D74">
        <v>-249956.20094522089</v>
      </c>
      <c r="E74">
        <v>-427376.71736580133</v>
      </c>
      <c r="F74">
        <v>-457202.74745235965</v>
      </c>
    </row>
    <row r="75" spans="1:6">
      <c r="A75">
        <v>67</v>
      </c>
      <c r="B75">
        <v>26951081.511600651</v>
      </c>
      <c r="C75">
        <v>26808843.356303673</v>
      </c>
      <c r="D75">
        <v>27003261.924358599</v>
      </c>
      <c r="E75">
        <v>26826286.012045749</v>
      </c>
      <c r="F75">
        <v>26796534.724022627</v>
      </c>
    </row>
    <row r="76" spans="1:6">
      <c r="A76">
        <v>68</v>
      </c>
      <c r="B76">
        <v>9910064.6848644726</v>
      </c>
      <c r="C76">
        <v>9791762.041982688</v>
      </c>
      <c r="D76">
        <v>9961850.4860029034</v>
      </c>
      <c r="E76">
        <v>9786212.9446933046</v>
      </c>
      <c r="F76">
        <v>9756686.6492167898</v>
      </c>
    </row>
    <row r="77" spans="1:6">
      <c r="A77">
        <v>69</v>
      </c>
      <c r="B77">
        <v>3891207.2882358767</v>
      </c>
      <c r="C77">
        <v>3773932.5007797219</v>
      </c>
      <c r="D77">
        <v>3943698.99034217</v>
      </c>
      <c r="E77">
        <v>3765667.3041573837</v>
      </c>
      <c r="F77">
        <v>3735738.5307796709</v>
      </c>
    </row>
    <row r="78" spans="1:6">
      <c r="A78">
        <v>70</v>
      </c>
      <c r="B78">
        <v>6864449.3259760998</v>
      </c>
      <c r="C78">
        <v>6761851.2030085623</v>
      </c>
      <c r="D78">
        <v>6916183.0023320056</v>
      </c>
      <c r="E78">
        <v>6740722.2482583411</v>
      </c>
      <c r="F78">
        <v>6711225.6723516062</v>
      </c>
    </row>
    <row r="79" spans="1:6">
      <c r="A79">
        <v>71</v>
      </c>
      <c r="B79">
        <v>12188426.971451104</v>
      </c>
      <c r="C79">
        <v>12048876.158439606</v>
      </c>
      <c r="D79">
        <v>12238954.385812454</v>
      </c>
      <c r="E79">
        <v>12067584.808977373</v>
      </c>
      <c r="F79">
        <v>12038775.997810978</v>
      </c>
    </row>
    <row r="80" spans="1:6">
      <c r="A80">
        <v>72</v>
      </c>
      <c r="B80">
        <v>26198533.421708781</v>
      </c>
      <c r="C80">
        <v>26105531.223023117</v>
      </c>
      <c r="D80">
        <v>26249557.645411108</v>
      </c>
      <c r="E80">
        <v>26076503.08216602</v>
      </c>
      <c r="F80">
        <v>26047411.009196687</v>
      </c>
    </row>
    <row r="81" spans="1:6">
      <c r="A81">
        <v>73</v>
      </c>
      <c r="B81">
        <v>2204120.5577242412</v>
      </c>
      <c r="C81">
        <v>2075936.2137310132</v>
      </c>
      <c r="D81">
        <v>2254904.3324736543</v>
      </c>
      <c r="E81">
        <v>2082665.2796961628</v>
      </c>
      <c r="F81">
        <v>2053710.3015805297</v>
      </c>
    </row>
    <row r="82" spans="1:6">
      <c r="A82">
        <v>74</v>
      </c>
      <c r="B82">
        <v>10350938.232776079</v>
      </c>
      <c r="C82">
        <v>10279323.699399196</v>
      </c>
      <c r="D82">
        <v>10402500.023397464</v>
      </c>
      <c r="E82">
        <v>10227622.239696641</v>
      </c>
      <c r="F82">
        <v>10198223.666502509</v>
      </c>
    </row>
    <row r="83" spans="1:6">
      <c r="A83">
        <v>75</v>
      </c>
      <c r="B83">
        <v>13134405.260000095</v>
      </c>
      <c r="C83">
        <v>13014589.094882265</v>
      </c>
      <c r="D83">
        <v>13186242.481821641</v>
      </c>
      <c r="E83">
        <v>13010430.541310795</v>
      </c>
      <c r="F83">
        <v>12980874.927715231</v>
      </c>
    </row>
    <row r="84" spans="1:6">
      <c r="A84">
        <v>76</v>
      </c>
      <c r="B84">
        <v>-1826206.1910484545</v>
      </c>
      <c r="C84">
        <v>-1949878.193499282</v>
      </c>
      <c r="D84">
        <v>-1776399.9513681531</v>
      </c>
      <c r="E84">
        <v>-1945323.5807610974</v>
      </c>
      <c r="F84">
        <v>-1973721.2055355683</v>
      </c>
    </row>
    <row r="85" spans="1:6">
      <c r="A85">
        <v>77</v>
      </c>
      <c r="B85">
        <v>15057153.330957919</v>
      </c>
      <c r="C85">
        <v>14946927.609871287</v>
      </c>
      <c r="D85">
        <v>15107381.699029714</v>
      </c>
      <c r="E85">
        <v>14937026.372314937</v>
      </c>
      <c r="F85">
        <v>14908388.065976366</v>
      </c>
    </row>
    <row r="86" spans="1:6">
      <c r="A86">
        <v>78</v>
      </c>
      <c r="B86">
        <v>31717448.596945573</v>
      </c>
      <c r="C86">
        <v>31594985.386023153</v>
      </c>
      <c r="D86">
        <v>31766954.500319656</v>
      </c>
      <c r="E86">
        <v>31599049.496287923</v>
      </c>
      <c r="F86">
        <v>31570823.111859739</v>
      </c>
    </row>
    <row r="87" spans="1:6">
      <c r="A87">
        <v>79</v>
      </c>
      <c r="B87">
        <v>27829995.072538521</v>
      </c>
      <c r="C87">
        <v>27717980.012541234</v>
      </c>
      <c r="D87">
        <v>27879946.749308262</v>
      </c>
      <c r="E87">
        <v>27710529.853185013</v>
      </c>
      <c r="F87">
        <v>27682049.305710081</v>
      </c>
    </row>
    <row r="88" spans="1:6">
      <c r="A88">
        <v>80</v>
      </c>
      <c r="B88">
        <v>22096250.208240286</v>
      </c>
      <c r="C88">
        <v>21979302.56354785</v>
      </c>
      <c r="D88">
        <v>22145990.905884743</v>
      </c>
      <c r="E88">
        <v>21977289.569896076</v>
      </c>
      <c r="F88">
        <v>21948929.314699244</v>
      </c>
    </row>
    <row r="89" spans="1:6">
      <c r="A89">
        <v>81</v>
      </c>
      <c r="B89">
        <v>19197411.918835178</v>
      </c>
      <c r="C89">
        <v>19084406.272562191</v>
      </c>
      <c r="D89">
        <v>19248488.359913245</v>
      </c>
      <c r="E89">
        <v>19075256.695391625</v>
      </c>
      <c r="F89">
        <v>19046134.850059375</v>
      </c>
    </row>
    <row r="90" spans="1:6">
      <c r="A90">
        <v>82</v>
      </c>
      <c r="B90">
        <v>27230251.367110509</v>
      </c>
      <c r="C90">
        <v>27086956.414626505</v>
      </c>
      <c r="D90">
        <v>27282677.514441747</v>
      </c>
      <c r="E90">
        <v>27104868.164867736</v>
      </c>
      <c r="F90">
        <v>27074976.768331081</v>
      </c>
    </row>
    <row r="91" spans="1:6">
      <c r="A91">
        <v>83</v>
      </c>
      <c r="B91">
        <v>26272136.274112422</v>
      </c>
      <c r="C91">
        <v>26144147.808933448</v>
      </c>
      <c r="D91">
        <v>26322407.670477878</v>
      </c>
      <c r="E91">
        <v>26151906.408322532</v>
      </c>
      <c r="F91">
        <v>26123243.568886381</v>
      </c>
    </row>
    <row r="92" spans="1:6">
      <c r="A92">
        <v>84</v>
      </c>
      <c r="B92">
        <v>21324025.270488571</v>
      </c>
      <c r="C92">
        <v>21207608.176834401</v>
      </c>
      <c r="D92">
        <v>21374876.894660842</v>
      </c>
      <c r="E92">
        <v>21202407.722708825</v>
      </c>
      <c r="F92">
        <v>21173414.059431173</v>
      </c>
    </row>
    <row r="93" spans="1:6">
      <c r="A93">
        <v>85</v>
      </c>
      <c r="B93">
        <v>14414463.316018648</v>
      </c>
      <c r="C93">
        <v>14259533.542939361</v>
      </c>
      <c r="D93">
        <v>14466819.866461925</v>
      </c>
      <c r="E93">
        <v>14289246.562792707</v>
      </c>
      <c r="F93">
        <v>14259394.847756255</v>
      </c>
    </row>
    <row r="94" spans="1:6">
      <c r="A94">
        <v>86</v>
      </c>
      <c r="B94">
        <v>6344934.3804876059</v>
      </c>
      <c r="C94">
        <v>6232556.7190438285</v>
      </c>
      <c r="D94">
        <v>6396512.9193789661</v>
      </c>
      <c r="E94">
        <v>6221578.3319810927</v>
      </c>
      <c r="F94">
        <v>6192170.2095600031</v>
      </c>
    </row>
    <row r="95" spans="1:6">
      <c r="A95">
        <v>87</v>
      </c>
      <c r="B95">
        <v>6501305.6824527793</v>
      </c>
      <c r="C95">
        <v>6359809.8467122391</v>
      </c>
      <c r="D95">
        <v>6551884.4723119847</v>
      </c>
      <c r="E95">
        <v>6380340.6495266929</v>
      </c>
      <c r="F95">
        <v>6351502.5460041575</v>
      </c>
    </row>
    <row r="96" spans="1:6">
      <c r="A96">
        <v>88</v>
      </c>
      <c r="B96">
        <v>31122493.544634014</v>
      </c>
      <c r="C96">
        <v>31015631.868615881</v>
      </c>
      <c r="D96">
        <v>31172861.220637679</v>
      </c>
      <c r="E96">
        <v>31002033.414940245</v>
      </c>
      <c r="F96">
        <v>30973315.680513892</v>
      </c>
    </row>
    <row r="97" spans="1:6">
      <c r="A97">
        <v>89</v>
      </c>
      <c r="B97">
        <v>7650943.5444602668</v>
      </c>
      <c r="C97">
        <v>7528973.559865687</v>
      </c>
      <c r="D97">
        <v>7701133.2857677191</v>
      </c>
      <c r="E97">
        <v>7530908.966197174</v>
      </c>
      <c r="F97">
        <v>7502292.6833714619</v>
      </c>
    </row>
    <row r="98" spans="1:6">
      <c r="A98">
        <v>90</v>
      </c>
      <c r="B98">
        <v>28213236.123892937</v>
      </c>
      <c r="C98">
        <v>28087793.917040143</v>
      </c>
      <c r="D98">
        <v>28266065.858134132</v>
      </c>
      <c r="E98">
        <v>28086887.696820021</v>
      </c>
      <c r="F98">
        <v>28056766.190367289</v>
      </c>
    </row>
    <row r="99" spans="1:6">
      <c r="A99">
        <v>91</v>
      </c>
      <c r="B99">
        <v>5995152.6109810844</v>
      </c>
      <c r="C99">
        <v>5876803.6291210316</v>
      </c>
      <c r="D99">
        <v>6047560.324131012</v>
      </c>
      <c r="E99">
        <v>5869813.4962175861</v>
      </c>
      <c r="F99">
        <v>5839932.6101504453</v>
      </c>
    </row>
    <row r="100" spans="1:6">
      <c r="A100">
        <v>92</v>
      </c>
      <c r="B100">
        <v>22868116.787933882</v>
      </c>
      <c r="C100">
        <v>22720591.218099695</v>
      </c>
      <c r="D100">
        <v>22918285.355722774</v>
      </c>
      <c r="E100">
        <v>22748132.848592296</v>
      </c>
      <c r="F100">
        <v>22719528.638102077</v>
      </c>
    </row>
    <row r="101" spans="1:6">
      <c r="A101">
        <v>93</v>
      </c>
      <c r="B101">
        <v>32708929.571812492</v>
      </c>
      <c r="C101">
        <v>32597551.056931317</v>
      </c>
      <c r="D101">
        <v>32760556.774721514</v>
      </c>
      <c r="E101">
        <v>32585457.137672488</v>
      </c>
      <c r="F101">
        <v>32556021.268878207</v>
      </c>
    </row>
    <row r="102" spans="1:6">
      <c r="A102">
        <v>94</v>
      </c>
      <c r="B102">
        <v>3572682.6131281294</v>
      </c>
      <c r="C102">
        <v>3447127.6767579652</v>
      </c>
      <c r="D102">
        <v>3625092.6744913049</v>
      </c>
      <c r="E102">
        <v>3447337.8823407255</v>
      </c>
      <c r="F102">
        <v>3417455.6574116461</v>
      </c>
    </row>
    <row r="103" spans="1:6">
      <c r="A103">
        <v>95</v>
      </c>
      <c r="B103">
        <v>31462355.300837293</v>
      </c>
      <c r="C103">
        <v>31336713.068014916</v>
      </c>
      <c r="D103">
        <v>31514200.676741883</v>
      </c>
      <c r="E103">
        <v>31338361.080714159</v>
      </c>
      <c r="F103">
        <v>31308800.817970362</v>
      </c>
    </row>
    <row r="104" spans="1:6">
      <c r="A104">
        <v>96</v>
      </c>
      <c r="B104">
        <v>28807927.346663438</v>
      </c>
      <c r="C104">
        <v>28660350.347443197</v>
      </c>
      <c r="D104">
        <v>28858510.705778755</v>
      </c>
      <c r="E104">
        <v>28686951.385832239</v>
      </c>
      <c r="F104">
        <v>28658110.677093547</v>
      </c>
    </row>
    <row r="105" spans="1:6">
      <c r="A105">
        <v>97</v>
      </c>
      <c r="B105">
        <v>-1229586.6200020052</v>
      </c>
      <c r="C105">
        <v>-1347090.465453539</v>
      </c>
      <c r="D105">
        <v>-1177244.2163757235</v>
      </c>
      <c r="E105">
        <v>-1354769.5394769274</v>
      </c>
      <c r="F105">
        <v>-1384613.1885360442</v>
      </c>
    </row>
    <row r="106" spans="1:6">
      <c r="A106">
        <v>98</v>
      </c>
      <c r="B106">
        <v>31082060.257260006</v>
      </c>
      <c r="C106">
        <v>30967422.713245243</v>
      </c>
      <c r="D106">
        <v>31132878.864026148</v>
      </c>
      <c r="E106">
        <v>30960521.674430396</v>
      </c>
      <c r="F106">
        <v>30931546.836422753</v>
      </c>
    </row>
    <row r="107" spans="1:6">
      <c r="A107">
        <v>99</v>
      </c>
      <c r="B107">
        <v>25432206.729115237</v>
      </c>
      <c r="C107">
        <v>25320411.253505662</v>
      </c>
      <c r="D107">
        <v>25483274.022215527</v>
      </c>
      <c r="E107">
        <v>25310073.384119857</v>
      </c>
      <c r="F107">
        <v>25280956.754616834</v>
      </c>
    </row>
    <row r="108" spans="1:6">
      <c r="A108">
        <v>100</v>
      </c>
      <c r="B108">
        <v>14207209.599680312</v>
      </c>
      <c r="C108">
        <v>14094808.238299981</v>
      </c>
      <c r="D108">
        <v>14257663.33764866</v>
      </c>
      <c r="E108">
        <v>14086543.642832097</v>
      </c>
      <c r="F108">
        <v>14057776.839144617</v>
      </c>
    </row>
    <row r="109" spans="1:6">
      <c r="A109">
        <v>101</v>
      </c>
      <c r="B109">
        <v>17224980.311451308</v>
      </c>
      <c r="C109">
        <v>17114386.387582418</v>
      </c>
      <c r="D109">
        <v>17277479.494002089</v>
      </c>
      <c r="E109">
        <v>17099422.437023584</v>
      </c>
      <c r="F109">
        <v>17069489.398580749</v>
      </c>
    </row>
    <row r="110" spans="1:6">
      <c r="A110">
        <v>102</v>
      </c>
      <c r="B110">
        <v>12602652.037084367</v>
      </c>
      <c r="C110">
        <v>12472699.382087871</v>
      </c>
      <c r="D110">
        <v>12654476.506797355</v>
      </c>
      <c r="E110">
        <v>12478707.816539373</v>
      </c>
      <c r="F110">
        <v>12449159.473711409</v>
      </c>
    </row>
    <row r="111" spans="1:6">
      <c r="A111">
        <v>103</v>
      </c>
      <c r="B111">
        <v>13774887.687371951</v>
      </c>
      <c r="C111">
        <v>13707271.854013324</v>
      </c>
      <c r="D111">
        <v>13826568.75104088</v>
      </c>
      <c r="E111">
        <v>13651286.438987609</v>
      </c>
      <c r="F111">
        <v>13621819.860835228</v>
      </c>
    </row>
    <row r="112" spans="1:6">
      <c r="A112">
        <v>104</v>
      </c>
      <c r="B112">
        <v>6224449.586921528</v>
      </c>
      <c r="C112">
        <v>6064406.5531489998</v>
      </c>
      <c r="D112">
        <v>6274731.8400087431</v>
      </c>
      <c r="E112">
        <v>6104193.7560243532</v>
      </c>
      <c r="F112">
        <v>6075524.7264981046</v>
      </c>
    </row>
    <row r="113" spans="1:6">
      <c r="A113">
        <v>105</v>
      </c>
      <c r="B113">
        <v>20756525.022041548</v>
      </c>
      <c r="C113">
        <v>20616592.686630044</v>
      </c>
      <c r="D113">
        <v>20808215.009422664</v>
      </c>
      <c r="E113">
        <v>20632902.431566149</v>
      </c>
      <c r="F113">
        <v>20603430.765452262</v>
      </c>
    </row>
    <row r="114" spans="1:6">
      <c r="A114">
        <v>106</v>
      </c>
      <c r="B114">
        <v>335745.35321742669</v>
      </c>
      <c r="C114">
        <v>184711.32200236619</v>
      </c>
      <c r="D114">
        <v>386577.69131029397</v>
      </c>
      <c r="E114">
        <v>214173.93032987788</v>
      </c>
      <c r="F114">
        <v>185191.26324165612</v>
      </c>
    </row>
    <row r="115" spans="1:6">
      <c r="A115">
        <v>107</v>
      </c>
      <c r="B115">
        <v>3215935.1585156061</v>
      </c>
      <c r="C115">
        <v>3083160.5946865752</v>
      </c>
      <c r="D115">
        <v>3268581.7138308324</v>
      </c>
      <c r="E115">
        <v>3090024.8250560947</v>
      </c>
      <c r="F115">
        <v>3060007.7602644823</v>
      </c>
    </row>
    <row r="116" spans="1:6">
      <c r="A116">
        <v>108</v>
      </c>
      <c r="B116">
        <v>10302595.446800172</v>
      </c>
      <c r="C116">
        <v>10182418.061686464</v>
      </c>
      <c r="D116">
        <v>10352294.672125928</v>
      </c>
      <c r="E116">
        <v>10183733.994308595</v>
      </c>
      <c r="F116">
        <v>10155397.385051563</v>
      </c>
    </row>
    <row r="117" spans="1:6">
      <c r="A117">
        <v>109</v>
      </c>
      <c r="B117">
        <v>14719788.675554175</v>
      </c>
      <c r="C117">
        <v>14596546.77846333</v>
      </c>
      <c r="D117">
        <v>14770400.943541091</v>
      </c>
      <c r="E117">
        <v>14598743.575808939</v>
      </c>
      <c r="F117">
        <v>14569886.384330459</v>
      </c>
    </row>
    <row r="118" spans="1:6">
      <c r="A118">
        <v>110</v>
      </c>
      <c r="B118">
        <v>32960210.735130277</v>
      </c>
      <c r="C118">
        <v>32881942.797455233</v>
      </c>
      <c r="D118">
        <v>33010313.005869303</v>
      </c>
      <c r="E118">
        <v>32840385.352860581</v>
      </c>
      <c r="F118">
        <v>32811818.942428302</v>
      </c>
    </row>
    <row r="119" spans="1:6">
      <c r="A119">
        <v>111</v>
      </c>
      <c r="B119">
        <v>22535509.308770068</v>
      </c>
      <c r="C119">
        <v>22378958.569143713</v>
      </c>
      <c r="D119">
        <v>22586905.24023401</v>
      </c>
      <c r="E119">
        <v>22412589.987071998</v>
      </c>
      <c r="F119">
        <v>22383285.980465278</v>
      </c>
    </row>
    <row r="120" spans="1:6">
      <c r="A120">
        <v>112</v>
      </c>
      <c r="B120">
        <v>11661509.610108521</v>
      </c>
      <c r="C120">
        <v>11546667.335276011</v>
      </c>
      <c r="D120">
        <v>11711225.721012685</v>
      </c>
      <c r="E120">
        <v>11542607.773800861</v>
      </c>
      <c r="F120">
        <v>11514261.537028827</v>
      </c>
    </row>
    <row r="121" spans="1:6">
      <c r="A121">
        <v>113</v>
      </c>
      <c r="B121">
        <v>5277578.7843683958</v>
      </c>
      <c r="C121">
        <v>5157927.6602852009</v>
      </c>
      <c r="D121">
        <v>5328942.0473368764</v>
      </c>
      <c r="E121">
        <v>5154737.5931601822</v>
      </c>
      <c r="F121">
        <v>5125452.212887872</v>
      </c>
    </row>
    <row r="122" spans="1:6">
      <c r="A122">
        <v>114</v>
      </c>
      <c r="B122">
        <v>13911434.805188984</v>
      </c>
      <c r="C122">
        <v>13771637.173198733</v>
      </c>
      <c r="D122">
        <v>13964140.04560864</v>
      </c>
      <c r="E122">
        <v>13785384.119506538</v>
      </c>
      <c r="F122">
        <v>13755333.594698947</v>
      </c>
    </row>
    <row r="123" spans="1:6">
      <c r="A123">
        <v>115</v>
      </c>
      <c r="B123">
        <v>20876379.392426055</v>
      </c>
      <c r="C123">
        <v>20724308.230150495</v>
      </c>
      <c r="D123">
        <v>20927683.370755222</v>
      </c>
      <c r="E123">
        <v>20753679.987297893</v>
      </c>
      <c r="F123">
        <v>20724428.408873558</v>
      </c>
    </row>
    <row r="124" spans="1:6">
      <c r="A124">
        <v>116</v>
      </c>
      <c r="B124">
        <v>4755980.9709487148</v>
      </c>
      <c r="C124">
        <v>4620031.3382602595</v>
      </c>
      <c r="D124">
        <v>4808533.5809838437</v>
      </c>
      <c r="E124">
        <v>4630295.3185053244</v>
      </c>
      <c r="F124">
        <v>4600331.8177416399</v>
      </c>
    </row>
    <row r="125" spans="1:6">
      <c r="A125">
        <v>117</v>
      </c>
      <c r="B125">
        <v>15802538.643865194</v>
      </c>
      <c r="C125">
        <v>15706399.393555239</v>
      </c>
      <c r="D125">
        <v>15854664.5115739</v>
      </c>
      <c r="E125">
        <v>15677873.595111825</v>
      </c>
      <c r="F125">
        <v>15648153.406602576</v>
      </c>
    </row>
    <row r="126" spans="1:6">
      <c r="A126">
        <v>118</v>
      </c>
      <c r="B126">
        <v>27428567.913365595</v>
      </c>
      <c r="C126">
        <v>27311767.888774317</v>
      </c>
      <c r="D126">
        <v>27480476.0674676</v>
      </c>
      <c r="E126">
        <v>27304423.55191369</v>
      </c>
      <c r="F126">
        <v>27274827.495427873</v>
      </c>
    </row>
    <row r="127" spans="1:6">
      <c r="A127">
        <v>119</v>
      </c>
      <c r="B127">
        <v>4258040.949838575</v>
      </c>
      <c r="C127">
        <v>4139240.4499719888</v>
      </c>
      <c r="D127">
        <v>4307876.9968430847</v>
      </c>
      <c r="E127">
        <v>4138852.2724584378</v>
      </c>
      <c r="F127">
        <v>4110437.6526806504</v>
      </c>
    </row>
    <row r="128" spans="1:6">
      <c r="A128">
        <v>120</v>
      </c>
      <c r="B128">
        <v>15281602.293560512</v>
      </c>
      <c r="C128">
        <v>15162326.186857734</v>
      </c>
      <c r="D128">
        <v>15332117.693939917</v>
      </c>
      <c r="E128">
        <v>15160788.863915808</v>
      </c>
      <c r="F128">
        <v>15131986.902665276</v>
      </c>
    </row>
    <row r="129" spans="1:6">
      <c r="A129">
        <v>121</v>
      </c>
      <c r="B129">
        <v>-4618939.6073673442</v>
      </c>
      <c r="C129">
        <v>-4756798.8399906866</v>
      </c>
      <c r="D129">
        <v>-4568406.7964862771</v>
      </c>
      <c r="E129">
        <v>-4739794.676242888</v>
      </c>
      <c r="F129">
        <v>-4768606.5642997064</v>
      </c>
    </row>
    <row r="130" spans="1:6">
      <c r="A130">
        <v>122</v>
      </c>
      <c r="B130">
        <v>25436151.065506388</v>
      </c>
      <c r="C130">
        <v>25347510.62570563</v>
      </c>
      <c r="D130">
        <v>25488396.693537559</v>
      </c>
      <c r="E130">
        <v>25311199.596073702</v>
      </c>
      <c r="F130">
        <v>25281411.124780566</v>
      </c>
    </row>
    <row r="131" spans="1:6">
      <c r="A131">
        <v>123</v>
      </c>
      <c r="B131">
        <v>29769546.406016108</v>
      </c>
      <c r="C131">
        <v>29639013.463561211</v>
      </c>
      <c r="D131">
        <v>29820772.919182476</v>
      </c>
      <c r="E131">
        <v>29647032.267795179</v>
      </c>
      <c r="F131">
        <v>29617824.857062295</v>
      </c>
    </row>
    <row r="132" spans="1:6">
      <c r="A132">
        <v>124</v>
      </c>
      <c r="B132">
        <v>20316944.428165279</v>
      </c>
      <c r="C132">
        <v>20223973.905850332</v>
      </c>
      <c r="D132">
        <v>20367028.026172929</v>
      </c>
      <c r="E132">
        <v>20197163.703894962</v>
      </c>
      <c r="F132">
        <v>20168607.939944379</v>
      </c>
    </row>
    <row r="133" spans="1:6">
      <c r="A133">
        <v>125</v>
      </c>
      <c r="B133">
        <v>7296933.8658550046</v>
      </c>
      <c r="C133">
        <v>7167908.0931871049</v>
      </c>
      <c r="D133">
        <v>7349514.9082639478</v>
      </c>
      <c r="E133">
        <v>7171180.2140971944</v>
      </c>
      <c r="F133">
        <v>7141200.5022746585</v>
      </c>
    </row>
    <row r="134" spans="1:6">
      <c r="A134">
        <v>126</v>
      </c>
      <c r="B134">
        <v>3068447.6365109459</v>
      </c>
      <c r="C134">
        <v>2943983.6262287237</v>
      </c>
      <c r="D134">
        <v>3118326.7799555585</v>
      </c>
      <c r="E134">
        <v>2949155.8890037686</v>
      </c>
      <c r="F134">
        <v>2920716.6972738914</v>
      </c>
    </row>
    <row r="135" spans="1:6">
      <c r="A135">
        <v>127</v>
      </c>
      <c r="B135">
        <v>9296021.438503474</v>
      </c>
      <c r="C135">
        <v>9162798.0482746251</v>
      </c>
      <c r="D135">
        <v>9347810.4283558652</v>
      </c>
      <c r="E135">
        <v>9172162.0721536204</v>
      </c>
      <c r="F135">
        <v>9142633.9585936069</v>
      </c>
    </row>
    <row r="136" spans="1:6">
      <c r="A136">
        <v>128</v>
      </c>
      <c r="B136">
        <v>-3269901.5614433512</v>
      </c>
      <c r="C136">
        <v>-3414475.6759212278</v>
      </c>
      <c r="D136">
        <v>-3217432.1806633212</v>
      </c>
      <c r="E136">
        <v>-3395388.161485292</v>
      </c>
      <c r="F136">
        <v>-3425304.2080911845</v>
      </c>
    </row>
    <row r="137" spans="1:6">
      <c r="A137">
        <v>129</v>
      </c>
      <c r="B137">
        <v>32096376.527570169</v>
      </c>
      <c r="C137">
        <v>32010340.882047657</v>
      </c>
      <c r="D137">
        <v>32146373.458395604</v>
      </c>
      <c r="E137">
        <v>31976803.077902101</v>
      </c>
      <c r="F137">
        <v>31948296.728284676</v>
      </c>
    </row>
    <row r="138" spans="1:6">
      <c r="A138">
        <v>130</v>
      </c>
      <c r="B138">
        <v>9634510.233493533</v>
      </c>
      <c r="C138">
        <v>9530397.0434958972</v>
      </c>
      <c r="D138">
        <v>9685444.7424246259</v>
      </c>
      <c r="E138">
        <v>9512694.4572150856</v>
      </c>
      <c r="F138">
        <v>9483653.5361983292</v>
      </c>
    </row>
    <row r="139" spans="1:6">
      <c r="A139">
        <v>131</v>
      </c>
      <c r="B139">
        <v>35957919.163328677</v>
      </c>
      <c r="C139">
        <v>35879550.861263268</v>
      </c>
      <c r="D139">
        <v>36007379.246164694</v>
      </c>
      <c r="E139">
        <v>35839629.647793755</v>
      </c>
      <c r="F139">
        <v>35811429.388494775</v>
      </c>
    </row>
    <row r="140" spans="1:6">
      <c r="A140">
        <v>132</v>
      </c>
      <c r="B140">
        <v>25191329.413709152</v>
      </c>
      <c r="C140">
        <v>25065294.56053751</v>
      </c>
      <c r="D140">
        <v>25242363.446462784</v>
      </c>
      <c r="E140">
        <v>25069275.614684336</v>
      </c>
      <c r="F140">
        <v>25040177.948966786</v>
      </c>
    </row>
    <row r="141" spans="1:6">
      <c r="A141">
        <v>133</v>
      </c>
      <c r="B141">
        <v>15866238.052867383</v>
      </c>
      <c r="C141">
        <v>15751227.242672112</v>
      </c>
      <c r="D141">
        <v>15917611.2274905</v>
      </c>
      <c r="E141">
        <v>15743373.156789366</v>
      </c>
      <c r="F141">
        <v>15714082.125268314</v>
      </c>
    </row>
    <row r="142" spans="1:6">
      <c r="A142">
        <v>134</v>
      </c>
      <c r="B142">
        <v>5139176.3676081337</v>
      </c>
      <c r="C142">
        <v>5031281.207223516</v>
      </c>
      <c r="D142">
        <v>5190860.1686032824</v>
      </c>
      <c r="E142">
        <v>5015568.5725911483</v>
      </c>
      <c r="F142">
        <v>4986100.4337193966</v>
      </c>
    </row>
    <row r="143" spans="1:6">
      <c r="A143">
        <v>135</v>
      </c>
      <c r="B143">
        <v>27068894.194533285</v>
      </c>
      <c r="C143">
        <v>26962107.407401033</v>
      </c>
      <c r="D143">
        <v>27118333.072045054</v>
      </c>
      <c r="E143">
        <v>26950655.393986903</v>
      </c>
      <c r="F143">
        <v>26922467.225157816</v>
      </c>
    </row>
    <row r="144" spans="1:6">
      <c r="A144">
        <v>136</v>
      </c>
      <c r="B144">
        <v>23925061.832199011</v>
      </c>
      <c r="C144">
        <v>23822285.456427857</v>
      </c>
      <c r="D144">
        <v>23976075.910946112</v>
      </c>
      <c r="E144">
        <v>23803055.755491465</v>
      </c>
      <c r="F144">
        <v>23773969.466790002</v>
      </c>
    </row>
    <row r="145" spans="1:6">
      <c r="A145">
        <v>137</v>
      </c>
      <c r="B145">
        <v>22647894.264118183</v>
      </c>
      <c r="C145">
        <v>22527523.958911665</v>
      </c>
      <c r="D145">
        <v>22699152.84876461</v>
      </c>
      <c r="E145">
        <v>22525303.423238825</v>
      </c>
      <c r="F145">
        <v>22496077.726567019</v>
      </c>
    </row>
    <row r="146" spans="1:6">
      <c r="A146">
        <v>138</v>
      </c>
      <c r="B146">
        <v>3144864.7719084732</v>
      </c>
      <c r="C146">
        <v>3008932.4801678583</v>
      </c>
      <c r="D146">
        <v>3196032.2056967057</v>
      </c>
      <c r="E146">
        <v>3022491.9288616776</v>
      </c>
      <c r="F146">
        <v>2993318.2029446401</v>
      </c>
    </row>
    <row r="147" spans="1:6">
      <c r="A147">
        <v>139</v>
      </c>
      <c r="B147">
        <v>12225487.065817967</v>
      </c>
      <c r="C147">
        <v>12061537.204319216</v>
      </c>
      <c r="D147">
        <v>12275576.735148877</v>
      </c>
      <c r="E147">
        <v>12105691.821275011</v>
      </c>
      <c r="F147">
        <v>12077132.595686674</v>
      </c>
    </row>
    <row r="148" spans="1:6">
      <c r="A148">
        <v>140</v>
      </c>
      <c r="B148">
        <v>15826835.557360034</v>
      </c>
      <c r="C148">
        <v>15696657.322770048</v>
      </c>
      <c r="D148">
        <v>15876808.5770729</v>
      </c>
      <c r="E148">
        <v>15707319.293886557</v>
      </c>
      <c r="F148">
        <v>15678826.57747668</v>
      </c>
    </row>
    <row r="149" spans="1:6">
      <c r="A149">
        <v>141</v>
      </c>
      <c r="B149">
        <v>30839723.563811809</v>
      </c>
      <c r="C149">
        <v>30710888.502474684</v>
      </c>
      <c r="D149">
        <v>30889411.098743118</v>
      </c>
      <c r="E149">
        <v>30720890.070252299</v>
      </c>
      <c r="F149">
        <v>30692560.126413841</v>
      </c>
    </row>
    <row r="150" spans="1:6">
      <c r="A150">
        <v>142</v>
      </c>
      <c r="B150">
        <v>17353368.572509822</v>
      </c>
      <c r="C150">
        <v>17200899.236624718</v>
      </c>
      <c r="D150">
        <v>17406062.568894882</v>
      </c>
      <c r="E150">
        <v>17227344.77823817</v>
      </c>
      <c r="F150">
        <v>17197300.664351728</v>
      </c>
    </row>
    <row r="151" spans="1:6">
      <c r="A151">
        <v>143</v>
      </c>
      <c r="B151">
        <v>11058796.806011263</v>
      </c>
      <c r="C151">
        <v>10951363.476085</v>
      </c>
      <c r="D151">
        <v>11109292.782123942</v>
      </c>
      <c r="E151">
        <v>10938029.831749734</v>
      </c>
      <c r="F151">
        <v>10909238.945477795</v>
      </c>
    </row>
    <row r="152" spans="1:6">
      <c r="A152">
        <v>144</v>
      </c>
      <c r="B152">
        <v>5475047.5738424696</v>
      </c>
      <c r="C152">
        <v>5368299.1273029968</v>
      </c>
      <c r="D152">
        <v>5524706.9373615123</v>
      </c>
      <c r="E152">
        <v>5356281.455477614</v>
      </c>
      <c r="F152">
        <v>5327967.5739076547</v>
      </c>
    </row>
    <row r="153" spans="1:6">
      <c r="A153">
        <v>145</v>
      </c>
      <c r="B153">
        <v>16208153.054292332</v>
      </c>
      <c r="C153">
        <v>16083965.919947241</v>
      </c>
      <c r="D153">
        <v>16257788.730203982</v>
      </c>
      <c r="E153">
        <v>16089443.58758356</v>
      </c>
      <c r="F153">
        <v>16061143.211786993</v>
      </c>
    </row>
    <row r="154" spans="1:6">
      <c r="A154">
        <v>146</v>
      </c>
      <c r="B154">
        <v>-1521567.6220160834</v>
      </c>
      <c r="C154">
        <v>-1645842.0661042891</v>
      </c>
      <c r="D154">
        <v>-1469350.6447237432</v>
      </c>
      <c r="E154">
        <v>-1646450.5698891208</v>
      </c>
      <c r="F154">
        <v>-1676222.7056199685</v>
      </c>
    </row>
    <row r="155" spans="1:6">
      <c r="A155">
        <v>147</v>
      </c>
      <c r="B155">
        <v>27874563.476091444</v>
      </c>
      <c r="C155">
        <v>27700769.790987328</v>
      </c>
      <c r="D155">
        <v>27926161.241504699</v>
      </c>
      <c r="E155">
        <v>27751161.445131421</v>
      </c>
      <c r="F155">
        <v>27721742.360478327</v>
      </c>
    </row>
    <row r="156" spans="1:6">
      <c r="A156">
        <v>148</v>
      </c>
      <c r="B156">
        <v>11153841.529997069</v>
      </c>
      <c r="C156">
        <v>10995327.951578502</v>
      </c>
      <c r="D156">
        <v>11204539.863374423</v>
      </c>
      <c r="E156">
        <v>11032590.594904281</v>
      </c>
      <c r="F156">
        <v>11003684.332211446</v>
      </c>
    </row>
    <row r="157" spans="1:6">
      <c r="A157">
        <v>149</v>
      </c>
      <c r="B157">
        <v>8660293.0147593766</v>
      </c>
      <c r="C157">
        <v>8547688.4941928871</v>
      </c>
      <c r="D157">
        <v>8711674.0244124308</v>
      </c>
      <c r="E157">
        <v>8537409.3802999854</v>
      </c>
      <c r="F157">
        <v>8508113.8815426752</v>
      </c>
    </row>
    <row r="158" spans="1:6">
      <c r="A158">
        <v>150</v>
      </c>
      <c r="B158">
        <v>12019698.779758293</v>
      </c>
      <c r="C158">
        <v>11941124.677297406</v>
      </c>
      <c r="D158">
        <v>12070931.329203624</v>
      </c>
      <c r="E158">
        <v>11897170.205077223</v>
      </c>
      <c r="F158">
        <v>11867959.352687504</v>
      </c>
    </row>
    <row r="159" spans="1:6">
      <c r="A159">
        <v>151</v>
      </c>
      <c r="B159">
        <v>25654230.945871413</v>
      </c>
      <c r="C159">
        <v>25529201.453554634</v>
      </c>
      <c r="D159">
        <v>25706269.27985245</v>
      </c>
      <c r="E159">
        <v>25529775.244164083</v>
      </c>
      <c r="F159">
        <v>25500104.964059271</v>
      </c>
    </row>
    <row r="160" spans="1:6">
      <c r="A160">
        <v>152</v>
      </c>
      <c r="B160">
        <v>5597603.0107025839</v>
      </c>
      <c r="C160">
        <v>5500348.8905097507</v>
      </c>
      <c r="D160">
        <v>5649364.897833433</v>
      </c>
      <c r="E160">
        <v>5473808.4636497721</v>
      </c>
      <c r="F160">
        <v>5444295.8030314296</v>
      </c>
    </row>
    <row r="161" spans="1:6">
      <c r="A161">
        <v>153</v>
      </c>
      <c r="B161">
        <v>32200627.959455609</v>
      </c>
      <c r="C161">
        <v>32087085.055698875</v>
      </c>
      <c r="D161">
        <v>32252430.267369196</v>
      </c>
      <c r="E161">
        <v>32076736.741420183</v>
      </c>
      <c r="F161">
        <v>32047201.034407884</v>
      </c>
    </row>
    <row r="162" spans="1:6">
      <c r="A162">
        <v>154</v>
      </c>
      <c r="B162">
        <v>15210108.585027102</v>
      </c>
      <c r="C162">
        <v>15088407.504560262</v>
      </c>
      <c r="D162">
        <v>15260258.904151756</v>
      </c>
      <c r="E162">
        <v>15090168.289479218</v>
      </c>
      <c r="F162">
        <v>15061574.483683731</v>
      </c>
    </row>
    <row r="163" spans="1:6">
      <c r="A163">
        <v>155</v>
      </c>
      <c r="B163">
        <v>15840842.87786524</v>
      </c>
      <c r="C163">
        <v>15744849.954910461</v>
      </c>
      <c r="D163">
        <v>15890797.098292932</v>
      </c>
      <c r="E163">
        <v>15721371.575059179</v>
      </c>
      <c r="F163">
        <v>15692889.577287164</v>
      </c>
    </row>
    <row r="164" spans="1:6">
      <c r="A164">
        <v>156</v>
      </c>
      <c r="B164">
        <v>28703828.912118673</v>
      </c>
      <c r="C164">
        <v>28577574.131531354</v>
      </c>
      <c r="D164">
        <v>28756621.513179816</v>
      </c>
      <c r="E164">
        <v>28577569.293345824</v>
      </c>
      <c r="F164">
        <v>28547468.958820954</v>
      </c>
    </row>
    <row r="165" spans="1:6">
      <c r="A165">
        <v>157</v>
      </c>
      <c r="B165">
        <v>18651955.484950177</v>
      </c>
      <c r="C165">
        <v>18531308.853126287</v>
      </c>
      <c r="D165">
        <v>18701621.044341139</v>
      </c>
      <c r="E165">
        <v>18533174.548440147</v>
      </c>
      <c r="F165">
        <v>18504857.134219524</v>
      </c>
    </row>
    <row r="166" spans="1:6">
      <c r="A166">
        <v>158</v>
      </c>
      <c r="B166">
        <v>13511556.030513838</v>
      </c>
      <c r="C166">
        <v>13346215.388399251</v>
      </c>
      <c r="D166">
        <v>13563805.391144618</v>
      </c>
      <c r="E166">
        <v>13386595.634136967</v>
      </c>
      <c r="F166">
        <v>13356805.034657411</v>
      </c>
    </row>
    <row r="167" spans="1:6">
      <c r="A167">
        <v>159</v>
      </c>
      <c r="B167">
        <v>11461722.738983341</v>
      </c>
      <c r="C167">
        <v>11323265.956736177</v>
      </c>
      <c r="D167">
        <v>11512046.659567125</v>
      </c>
      <c r="E167">
        <v>11341367.25544304</v>
      </c>
      <c r="F167">
        <v>11312674.468693994</v>
      </c>
    </row>
    <row r="168" spans="1:6">
      <c r="A168">
        <v>160</v>
      </c>
      <c r="B168">
        <v>8082592.6997437738</v>
      </c>
      <c r="C168">
        <v>7946926.3364146911</v>
      </c>
      <c r="D168">
        <v>8134641.2560667433</v>
      </c>
      <c r="E168">
        <v>7958112.5501219705</v>
      </c>
      <c r="F168">
        <v>7928436.4416263252</v>
      </c>
    </row>
    <row r="169" spans="1:6">
      <c r="A169">
        <v>161</v>
      </c>
      <c r="B169">
        <v>-1835727.4068926685</v>
      </c>
      <c r="C169">
        <v>-1956124.9073503055</v>
      </c>
      <c r="D169">
        <v>-1784745.5119162574</v>
      </c>
      <c r="E169">
        <v>-1957656.5123857521</v>
      </c>
      <c r="F169">
        <v>-1986724.4511244446</v>
      </c>
    </row>
    <row r="170" spans="1:6">
      <c r="A170">
        <v>162</v>
      </c>
      <c r="B170">
        <v>1206407.9291219041</v>
      </c>
      <c r="C170">
        <v>1081616.3444034383</v>
      </c>
      <c r="D170">
        <v>1259084.3720105812</v>
      </c>
      <c r="E170">
        <v>1080426.1160695218</v>
      </c>
      <c r="F170">
        <v>1050392.0105195306</v>
      </c>
    </row>
    <row r="171" spans="1:6">
      <c r="A171">
        <v>163</v>
      </c>
      <c r="B171">
        <v>26166780.444681846</v>
      </c>
      <c r="C171">
        <v>26066805.166933298</v>
      </c>
      <c r="D171">
        <v>26216856.933692969</v>
      </c>
      <c r="E171">
        <v>26047016.72239992</v>
      </c>
      <c r="F171">
        <v>26018465.01172895</v>
      </c>
    </row>
    <row r="172" spans="1:6">
      <c r="A172">
        <v>164</v>
      </c>
      <c r="B172">
        <v>23943886.009969622</v>
      </c>
      <c r="C172">
        <v>23832754.643176276</v>
      </c>
      <c r="D172">
        <v>23994762.971203223</v>
      </c>
      <c r="E172">
        <v>23822207.865673713</v>
      </c>
      <c r="F172">
        <v>23793199.756166734</v>
      </c>
    </row>
    <row r="173" spans="1:6">
      <c r="A173">
        <v>165</v>
      </c>
      <c r="B173">
        <v>26477124.338159606</v>
      </c>
      <c r="C173">
        <v>26328494.512593668</v>
      </c>
      <c r="D173">
        <v>26527730.832098521</v>
      </c>
      <c r="E173">
        <v>26356093.047718793</v>
      </c>
      <c r="F173">
        <v>26327239.148383018</v>
      </c>
    </row>
    <row r="174" spans="1:6">
      <c r="A174">
        <v>166</v>
      </c>
      <c r="B174">
        <v>12132109.689834595</v>
      </c>
      <c r="C174">
        <v>12044958.656616721</v>
      </c>
      <c r="D174">
        <v>12184373.680553325</v>
      </c>
      <c r="E174">
        <v>12007114.30390824</v>
      </c>
      <c r="F174">
        <v>11977315.362908609</v>
      </c>
    </row>
    <row r="175" spans="1:6">
      <c r="A175">
        <v>167</v>
      </c>
      <c r="B175">
        <v>1425864.2238572761</v>
      </c>
      <c r="C175">
        <v>1328468.1675801091</v>
      </c>
      <c r="D175">
        <v>1477663.6658152901</v>
      </c>
      <c r="E175">
        <v>1301979.8600864783</v>
      </c>
      <c r="F175">
        <v>1272445.7871331163</v>
      </c>
    </row>
    <row r="176" spans="1:6">
      <c r="A176">
        <v>168</v>
      </c>
      <c r="B176">
        <v>15645606.798144907</v>
      </c>
      <c r="C176">
        <v>15520109.348196968</v>
      </c>
      <c r="D176">
        <v>15696061.5272028</v>
      </c>
      <c r="E176">
        <v>15524938.470991284</v>
      </c>
      <c r="F176">
        <v>15496171.102222219</v>
      </c>
    </row>
    <row r="177" spans="1:6">
      <c r="A177">
        <v>169</v>
      </c>
      <c r="B177">
        <v>33742467.987601623</v>
      </c>
      <c r="C177">
        <v>33645793.893286027</v>
      </c>
      <c r="D177">
        <v>33792764.548749037</v>
      </c>
      <c r="E177">
        <v>33622177.937321596</v>
      </c>
      <c r="F177">
        <v>33593500.749883257</v>
      </c>
    </row>
    <row r="178" spans="1:6">
      <c r="A178">
        <v>170</v>
      </c>
      <c r="B178">
        <v>5078212.6456951872</v>
      </c>
      <c r="C178">
        <v>4943073.1372344866</v>
      </c>
      <c r="D178">
        <v>5128921.6159653962</v>
      </c>
      <c r="E178">
        <v>4956936.2712414078</v>
      </c>
      <c r="F178">
        <v>4928023.9437965639</v>
      </c>
    </row>
    <row r="179" spans="1:6">
      <c r="A179">
        <v>171</v>
      </c>
      <c r="B179">
        <v>21620188.020063367</v>
      </c>
      <c r="C179">
        <v>21517347.0232655</v>
      </c>
      <c r="D179">
        <v>21670914.464703459</v>
      </c>
      <c r="E179">
        <v>21498869.853630487</v>
      </c>
      <c r="F179">
        <v>21469947.562964119</v>
      </c>
    </row>
    <row r="180" spans="1:6">
      <c r="A180">
        <v>172</v>
      </c>
      <c r="B180">
        <v>474046.87129650265</v>
      </c>
      <c r="C180">
        <v>349017.69195489213</v>
      </c>
      <c r="D180">
        <v>525814.41206751391</v>
      </c>
      <c r="E180">
        <v>350238.8029085584</v>
      </c>
      <c r="F180">
        <v>320722.91879948601</v>
      </c>
    </row>
    <row r="181" spans="1:6">
      <c r="A181">
        <v>173</v>
      </c>
      <c r="B181">
        <v>3999547.5807308331</v>
      </c>
      <c r="C181">
        <v>3860795.1314257309</v>
      </c>
      <c r="D181">
        <v>4049036.9091895893</v>
      </c>
      <c r="E181">
        <v>3881188.1209025458</v>
      </c>
      <c r="F181">
        <v>3852971.1868610866</v>
      </c>
    </row>
    <row r="182" spans="1:6">
      <c r="A182">
        <v>174</v>
      </c>
      <c r="B182">
        <v>23981844.748990625</v>
      </c>
      <c r="C182">
        <v>23862793.788628891</v>
      </c>
      <c r="D182">
        <v>24031366.092489243</v>
      </c>
      <c r="E182">
        <v>23863408.721487209</v>
      </c>
      <c r="F182">
        <v>23835173.533686884</v>
      </c>
    </row>
    <row r="183" spans="1:6">
      <c r="A183">
        <v>175</v>
      </c>
      <c r="B183">
        <v>16527398.796113305</v>
      </c>
      <c r="C183">
        <v>16431056.824793108</v>
      </c>
      <c r="D183">
        <v>16577419.092935845</v>
      </c>
      <c r="E183">
        <v>16407769.463957373</v>
      </c>
      <c r="F183">
        <v>16379249.791936513</v>
      </c>
    </row>
    <row r="184" spans="1:6">
      <c r="A184">
        <v>176</v>
      </c>
      <c r="B184">
        <v>15635407.873807486</v>
      </c>
      <c r="C184">
        <v>15503483.109091882</v>
      </c>
      <c r="D184">
        <v>15686129.276294809</v>
      </c>
      <c r="E184">
        <v>15514101.766266834</v>
      </c>
      <c r="F184">
        <v>15485182.350444328</v>
      </c>
    </row>
    <row r="185" spans="1:6">
      <c r="A185">
        <v>177</v>
      </c>
      <c r="B185">
        <v>-4073198.2216951698</v>
      </c>
      <c r="C185">
        <v>-4213746.8448236026</v>
      </c>
      <c r="D185">
        <v>-4021094.8157073371</v>
      </c>
      <c r="E185">
        <v>-4197809.5506420285</v>
      </c>
      <c r="F185">
        <v>-4227516.932331793</v>
      </c>
    </row>
    <row r="186" spans="1:6">
      <c r="A186">
        <v>178</v>
      </c>
      <c r="B186">
        <v>12988622.95072718</v>
      </c>
      <c r="C186">
        <v>12881069.29301291</v>
      </c>
      <c r="D186">
        <v>13041522.419253565</v>
      </c>
      <c r="E186">
        <v>12862107.746036049</v>
      </c>
      <c r="F186">
        <v>12831946.479744446</v>
      </c>
    </row>
    <row r="187" spans="1:6">
      <c r="A187">
        <v>179</v>
      </c>
      <c r="B187">
        <v>9464577.7709944323</v>
      </c>
      <c r="C187">
        <v>9296070.7451615036</v>
      </c>
      <c r="D187">
        <v>9515583.6720667332</v>
      </c>
      <c r="E187">
        <v>9342591.2521431521</v>
      </c>
      <c r="F187">
        <v>9313509.6260410324</v>
      </c>
    </row>
    <row r="188" spans="1:6">
      <c r="A188">
        <v>180</v>
      </c>
      <c r="B188">
        <v>19044599.555785254</v>
      </c>
      <c r="C188">
        <v>18927665.76518118</v>
      </c>
      <c r="D188">
        <v>19095650.660825528</v>
      </c>
      <c r="E188">
        <v>18922504.926409975</v>
      </c>
      <c r="F188">
        <v>18893397.526723482</v>
      </c>
    </row>
    <row r="189" spans="1:6">
      <c r="A189">
        <v>181</v>
      </c>
      <c r="B189">
        <v>10076576.184790149</v>
      </c>
      <c r="C189">
        <v>10005220.969443165</v>
      </c>
      <c r="D189">
        <v>10126282.477178395</v>
      </c>
      <c r="E189">
        <v>9957697.8306002803</v>
      </c>
      <c r="F189">
        <v>9929357.1919728331</v>
      </c>
    </row>
    <row r="190" spans="1:6">
      <c r="A190">
        <v>182</v>
      </c>
      <c r="B190">
        <v>-1128613.2767393067</v>
      </c>
      <c r="C190">
        <v>-1282522.8314407356</v>
      </c>
      <c r="D190">
        <v>-1075732.2617272548</v>
      </c>
      <c r="E190">
        <v>-1255084.3477140069</v>
      </c>
      <c r="F190">
        <v>-1285235.0925131403</v>
      </c>
    </row>
    <row r="191" spans="1:6">
      <c r="A191">
        <v>183</v>
      </c>
      <c r="B191">
        <v>32953808.149842147</v>
      </c>
      <c r="C191">
        <v>32868870.397537369</v>
      </c>
      <c r="D191">
        <v>33005242.705097917</v>
      </c>
      <c r="E191">
        <v>32830796.454873323</v>
      </c>
      <c r="F191">
        <v>32801470.426448554</v>
      </c>
    </row>
    <row r="192" spans="1:6">
      <c r="A192">
        <v>184</v>
      </c>
      <c r="B192">
        <v>25689897.522108942</v>
      </c>
      <c r="C192">
        <v>25542069.737408806</v>
      </c>
      <c r="D192">
        <v>25742526.853302523</v>
      </c>
      <c r="E192">
        <v>25564028.38213088</v>
      </c>
      <c r="F192">
        <v>25534021.137878753</v>
      </c>
    </row>
    <row r="193" spans="1:6">
      <c r="A193">
        <v>185</v>
      </c>
      <c r="B193">
        <v>27087696.392184101</v>
      </c>
      <c r="C193">
        <v>26976298.033649035</v>
      </c>
      <c r="D193">
        <v>27139812.332692765</v>
      </c>
      <c r="E193">
        <v>26963055.085479185</v>
      </c>
      <c r="F193">
        <v>26933340.557082068</v>
      </c>
    </row>
    <row r="194" spans="1:6">
      <c r="A194">
        <v>186</v>
      </c>
      <c r="B194">
        <v>23148266.243242789</v>
      </c>
      <c r="C194">
        <v>23014199.106208067</v>
      </c>
      <c r="D194">
        <v>23199452.522815984</v>
      </c>
      <c r="E194">
        <v>23025848.32831895</v>
      </c>
      <c r="F194">
        <v>22996663.857251655</v>
      </c>
    </row>
    <row r="195" spans="1:6">
      <c r="A195">
        <v>187</v>
      </c>
      <c r="B195">
        <v>4306921.0553159229</v>
      </c>
      <c r="C195">
        <v>4182275.6509878971</v>
      </c>
      <c r="D195">
        <v>4358660.0759509392</v>
      </c>
      <c r="E195">
        <v>4183181.1961358078</v>
      </c>
      <c r="F195">
        <v>4153681.5731242523</v>
      </c>
    </row>
    <row r="196" spans="1:6">
      <c r="A196">
        <v>188</v>
      </c>
      <c r="B196">
        <v>-4494298.5948028564</v>
      </c>
      <c r="C196">
        <v>-4637339.8735271432</v>
      </c>
      <c r="D196">
        <v>-4443671.1716968864</v>
      </c>
      <c r="E196">
        <v>-4615379.9397702739</v>
      </c>
      <c r="F196">
        <v>-4644245.7721216045</v>
      </c>
    </row>
    <row r="197" spans="1:6">
      <c r="A197">
        <v>189</v>
      </c>
      <c r="B197">
        <v>31349743.680493444</v>
      </c>
      <c r="C197">
        <v>31210191.035249088</v>
      </c>
      <c r="D197">
        <v>31401495.597058415</v>
      </c>
      <c r="E197">
        <v>31225972.97920353</v>
      </c>
      <c r="F197">
        <v>31196466.003422886</v>
      </c>
    </row>
    <row r="198" spans="1:6">
      <c r="A198">
        <v>190</v>
      </c>
      <c r="B198">
        <v>16436145.104084145</v>
      </c>
      <c r="C198">
        <v>16318337.59048894</v>
      </c>
      <c r="D198">
        <v>16487537.822330158</v>
      </c>
      <c r="E198">
        <v>16313233.46716883</v>
      </c>
      <c r="F198">
        <v>16283931.29261684</v>
      </c>
    </row>
    <row r="199" spans="1:6">
      <c r="A199">
        <v>191</v>
      </c>
      <c r="B199">
        <v>3086292.6283117309</v>
      </c>
      <c r="C199">
        <v>2959609.7889214307</v>
      </c>
      <c r="D199">
        <v>3135896.1882138588</v>
      </c>
      <c r="E199">
        <v>2967659.9707587287</v>
      </c>
      <c r="F199">
        <v>2939377.9062900916</v>
      </c>
    </row>
    <row r="200" spans="1:6">
      <c r="A200">
        <v>192</v>
      </c>
      <c r="B200">
        <v>13488540.93160177</v>
      </c>
      <c r="C200">
        <v>13394961.573157094</v>
      </c>
      <c r="D200">
        <v>13540626.698311739</v>
      </c>
      <c r="E200">
        <v>13363971.789030526</v>
      </c>
      <c r="F200">
        <v>13334274.464586549</v>
      </c>
    </row>
    <row r="201" spans="1:6">
      <c r="A201">
        <v>193</v>
      </c>
      <c r="B201">
        <v>21473280.25618434</v>
      </c>
      <c r="C201">
        <v>21359516.554837052</v>
      </c>
      <c r="D201">
        <v>21525899.795919493</v>
      </c>
      <c r="E201">
        <v>21347434.533612937</v>
      </c>
      <c r="F201">
        <v>21317432.872078244</v>
      </c>
    </row>
    <row r="202" spans="1:6">
      <c r="A202">
        <v>194</v>
      </c>
      <c r="B202">
        <v>4608634.5322767831</v>
      </c>
      <c r="C202">
        <v>4484518.4992656335</v>
      </c>
      <c r="D202">
        <v>4658283.9479486458</v>
      </c>
      <c r="E202">
        <v>4489892.2053404041</v>
      </c>
      <c r="F202">
        <v>4461583.995654799</v>
      </c>
    </row>
    <row r="203" spans="1:6">
      <c r="A203">
        <v>195</v>
      </c>
      <c r="B203">
        <v>30499002.360825136</v>
      </c>
      <c r="C203">
        <v>30377935.418216418</v>
      </c>
      <c r="D203">
        <v>30551273.504452251</v>
      </c>
      <c r="E203">
        <v>30373989.867890071</v>
      </c>
      <c r="F203">
        <v>30344186.848573953</v>
      </c>
    </row>
    <row r="204" spans="1:6">
      <c r="A204">
        <v>196</v>
      </c>
      <c r="B204">
        <v>31958912.200438336</v>
      </c>
      <c r="C204">
        <v>31872566.89965282</v>
      </c>
      <c r="D204">
        <v>32010974.507355191</v>
      </c>
      <c r="E204">
        <v>31834399.164678954</v>
      </c>
      <c r="F204">
        <v>31804715.216117326</v>
      </c>
    </row>
    <row r="205" spans="1:6">
      <c r="A205">
        <v>197</v>
      </c>
      <c r="B205">
        <v>10659317.023208797</v>
      </c>
      <c r="C205">
        <v>10560232.213355694</v>
      </c>
      <c r="D205">
        <v>10710109.721277408</v>
      </c>
      <c r="E205">
        <v>10537840.404029544</v>
      </c>
      <c r="F205">
        <v>10508880.338176474</v>
      </c>
    </row>
    <row r="206" spans="1:6">
      <c r="A206">
        <v>198</v>
      </c>
      <c r="B206">
        <v>16083830.61649625</v>
      </c>
      <c r="C206">
        <v>15991588.843496501</v>
      </c>
      <c r="D206">
        <v>16136089.887721464</v>
      </c>
      <c r="E206">
        <v>15958846.517785147</v>
      </c>
      <c r="F206">
        <v>15929050.267661333</v>
      </c>
    </row>
    <row r="207" spans="1:6">
      <c r="A207">
        <v>199</v>
      </c>
      <c r="B207">
        <v>25755130.731015969</v>
      </c>
      <c r="C207">
        <v>25640721.213205229</v>
      </c>
      <c r="D207">
        <v>25807112.579622362</v>
      </c>
      <c r="E207">
        <v>25630810.120623052</v>
      </c>
      <c r="F207">
        <v>25601172.046331894</v>
      </c>
    </row>
    <row r="208" spans="1:6">
      <c r="A208">
        <v>200</v>
      </c>
      <c r="B208">
        <v>11858773.743881717</v>
      </c>
      <c r="C208">
        <v>11717132.76967372</v>
      </c>
      <c r="D208">
        <v>11911486.763842531</v>
      </c>
      <c r="E208">
        <v>11732704.452525746</v>
      </c>
      <c r="F208">
        <v>11702649.49211948</v>
      </c>
    </row>
    <row r="209" spans="1:6">
      <c r="A209">
        <v>201</v>
      </c>
      <c r="B209">
        <v>19361584.685281038</v>
      </c>
      <c r="C209">
        <v>19264636.139711801</v>
      </c>
      <c r="D209">
        <v>19411524.91441901</v>
      </c>
      <c r="E209">
        <v>19242146.844264537</v>
      </c>
      <c r="F209">
        <v>19213672.823794127</v>
      </c>
    </row>
    <row r="210" spans="1:6">
      <c r="A210">
        <v>202</v>
      </c>
      <c r="B210">
        <v>10556714.670439553</v>
      </c>
      <c r="C210">
        <v>10454771.663949981</v>
      </c>
      <c r="D210">
        <v>10606438.09590793</v>
      </c>
      <c r="E210">
        <v>10437795.340504538</v>
      </c>
      <c r="F210">
        <v>10409444.933246013</v>
      </c>
    </row>
    <row r="211" spans="1:6">
      <c r="A211">
        <v>203</v>
      </c>
      <c r="B211">
        <v>9962404.2807519995</v>
      </c>
      <c r="C211">
        <v>9817075.7011640035</v>
      </c>
      <c r="D211">
        <v>10014539.015062671</v>
      </c>
      <c r="E211">
        <v>9837718.026493296</v>
      </c>
      <c r="F211">
        <v>9807992.7825846188</v>
      </c>
    </row>
    <row r="212" spans="1:6">
      <c r="A212">
        <v>204</v>
      </c>
      <c r="B212">
        <v>15829101.277016513</v>
      </c>
      <c r="C212">
        <v>15693473.936759267</v>
      </c>
      <c r="D212">
        <v>15880597.490609549</v>
      </c>
      <c r="E212">
        <v>15705942.118994135</v>
      </c>
      <c r="F212">
        <v>15676580.935329035</v>
      </c>
    </row>
    <row r="213" spans="1:6">
      <c r="A213">
        <v>205</v>
      </c>
      <c r="B213">
        <v>11816146.806881521</v>
      </c>
      <c r="C213">
        <v>11679545.996987592</v>
      </c>
      <c r="D213">
        <v>11865937.985479284</v>
      </c>
      <c r="E213">
        <v>11697065.437491842</v>
      </c>
      <c r="F213">
        <v>11668676.399974171</v>
      </c>
    </row>
    <row r="214" spans="1:6">
      <c r="A214">
        <v>206</v>
      </c>
      <c r="B214">
        <v>9337332.5860674605</v>
      </c>
      <c r="C214">
        <v>9225068.9762278534</v>
      </c>
      <c r="D214">
        <v>9388175.4083382562</v>
      </c>
      <c r="E214">
        <v>9215736.0890543498</v>
      </c>
      <c r="F214">
        <v>9186747.4442863688</v>
      </c>
    </row>
    <row r="215" spans="1:6">
      <c r="A215">
        <v>207</v>
      </c>
      <c r="B215">
        <v>-3718754.8343323097</v>
      </c>
      <c r="C215">
        <v>-3849667.8709058017</v>
      </c>
      <c r="D215">
        <v>-3665891.7691889405</v>
      </c>
      <c r="E215">
        <v>-3845182.9761174768</v>
      </c>
      <c r="F215">
        <v>-3875323.4865837507</v>
      </c>
    </row>
    <row r="216" spans="1:6">
      <c r="A216">
        <v>208</v>
      </c>
      <c r="B216">
        <v>13700994.721437961</v>
      </c>
      <c r="C216">
        <v>13607199.742327433</v>
      </c>
      <c r="D216">
        <v>13752836.90245147</v>
      </c>
      <c r="E216">
        <v>13577008.14226681</v>
      </c>
      <c r="F216">
        <v>13547449.701128483</v>
      </c>
    </row>
    <row r="217" spans="1:6">
      <c r="A217">
        <v>209</v>
      </c>
      <c r="B217">
        <v>18351957.977359347</v>
      </c>
      <c r="C217">
        <v>18193166.093214922</v>
      </c>
      <c r="D217">
        <v>18404692.276624456</v>
      </c>
      <c r="E217">
        <v>18225837.794083014</v>
      </c>
      <c r="F217">
        <v>18195770.701026246</v>
      </c>
    </row>
    <row r="218" spans="1:6">
      <c r="A218">
        <v>210</v>
      </c>
      <c r="B218">
        <v>11629141.268658128</v>
      </c>
      <c r="C218">
        <v>11531550.786507338</v>
      </c>
      <c r="D218">
        <v>11680392.00453179</v>
      </c>
      <c r="E218">
        <v>11506569.199027725</v>
      </c>
      <c r="F218">
        <v>11477347.977427822</v>
      </c>
    </row>
    <row r="219" spans="1:6">
      <c r="A219">
        <v>211</v>
      </c>
      <c r="B219">
        <v>29580226.818761095</v>
      </c>
      <c r="C219">
        <v>29471603.787180986</v>
      </c>
      <c r="D219">
        <v>29631339.602292486</v>
      </c>
      <c r="E219">
        <v>29457984.678131998</v>
      </c>
      <c r="F219">
        <v>29428842.111714218</v>
      </c>
    </row>
    <row r="220" spans="1:6">
      <c r="A220">
        <v>212</v>
      </c>
      <c r="B220">
        <v>17706046.526392069</v>
      </c>
      <c r="C220">
        <v>17612627.881041948</v>
      </c>
      <c r="D220">
        <v>17757172.948475111</v>
      </c>
      <c r="E220">
        <v>17583771.767587367</v>
      </c>
      <c r="F220">
        <v>17554621.424985822</v>
      </c>
    </row>
    <row r="221" spans="1:6">
      <c r="A221">
        <v>213</v>
      </c>
      <c r="B221">
        <v>14087686.858972088</v>
      </c>
      <c r="C221">
        <v>13919709.81365139</v>
      </c>
      <c r="D221">
        <v>14139711.90856842</v>
      </c>
      <c r="E221">
        <v>13963262.928409107</v>
      </c>
      <c r="F221">
        <v>13933600.222555518</v>
      </c>
    </row>
    <row r="222" spans="1:6">
      <c r="A222">
        <v>214</v>
      </c>
      <c r="B222">
        <v>22693733.788773488</v>
      </c>
      <c r="C222">
        <v>22557168.839258414</v>
      </c>
      <c r="D222">
        <v>22745272.126533587</v>
      </c>
      <c r="E222">
        <v>22570473.885927644</v>
      </c>
      <c r="F222">
        <v>22541088.68466359</v>
      </c>
    </row>
    <row r="223" spans="1:6">
      <c r="A223">
        <v>215</v>
      </c>
      <c r="B223">
        <v>12785957.291599803</v>
      </c>
      <c r="C223">
        <v>12656315.950935848</v>
      </c>
      <c r="D223">
        <v>12837621.638797663</v>
      </c>
      <c r="E223">
        <v>12662396.022591759</v>
      </c>
      <c r="F223">
        <v>12632938.975535803</v>
      </c>
    </row>
    <row r="224" spans="1:6">
      <c r="A224">
        <v>216</v>
      </c>
      <c r="B224">
        <v>8541087.7898169123</v>
      </c>
      <c r="C224">
        <v>8407358.9015195444</v>
      </c>
      <c r="D224">
        <v>8591470.1455701627</v>
      </c>
      <c r="E224">
        <v>8420592.5518021062</v>
      </c>
      <c r="F224">
        <v>8391866.4475405067</v>
      </c>
    </row>
    <row r="225" spans="1:6">
      <c r="A225">
        <v>217</v>
      </c>
      <c r="B225">
        <v>-5604258.5901644789</v>
      </c>
      <c r="C225">
        <v>-5746114.8577621132</v>
      </c>
      <c r="D225">
        <v>-5552757.3781052455</v>
      </c>
      <c r="E225">
        <v>-5727429.7025975846</v>
      </c>
      <c r="F225">
        <v>-5756793.7361981161</v>
      </c>
    </row>
    <row r="226" spans="1:6">
      <c r="A226">
        <v>218</v>
      </c>
      <c r="B226">
        <v>-1849627.3839614913</v>
      </c>
      <c r="C226">
        <v>-1974155.7657633983</v>
      </c>
      <c r="D226">
        <v>-1797483.0945328139</v>
      </c>
      <c r="E226">
        <v>-1974336.4903913997</v>
      </c>
      <c r="F226">
        <v>-2004067.1822651848</v>
      </c>
    </row>
    <row r="227" spans="1:6">
      <c r="A227">
        <v>219</v>
      </c>
      <c r="B227">
        <v>20794194.289348144</v>
      </c>
      <c r="C227">
        <v>20681671.729762156</v>
      </c>
      <c r="D227">
        <v>20844933.829028871</v>
      </c>
      <c r="E227">
        <v>20672844.804609213</v>
      </c>
      <c r="F227">
        <v>20643915.047648411</v>
      </c>
    </row>
    <row r="228" spans="1:6">
      <c r="A228">
        <v>220</v>
      </c>
      <c r="B228">
        <v>19337733.22629514</v>
      </c>
      <c r="C228">
        <v>19193483.900477659</v>
      </c>
      <c r="D228">
        <v>19387896.487431254</v>
      </c>
      <c r="E228">
        <v>19217761.978428159</v>
      </c>
      <c r="F228">
        <v>19189160.793589648</v>
      </c>
    </row>
    <row r="229" spans="1:6">
      <c r="A229">
        <v>221</v>
      </c>
      <c r="B229">
        <v>24753306.266087797</v>
      </c>
      <c r="C229">
        <v>24664807.736207578</v>
      </c>
      <c r="D229">
        <v>24803737.961769354</v>
      </c>
      <c r="E229">
        <v>24632693.025920928</v>
      </c>
      <c r="F229">
        <v>24603938.789907567</v>
      </c>
    </row>
    <row r="230" spans="1:6">
      <c r="A230">
        <v>222</v>
      </c>
      <c r="B230">
        <v>8572255.9760276079</v>
      </c>
      <c r="C230">
        <v>8411505.815867424</v>
      </c>
      <c r="D230">
        <v>8624483.3352474719</v>
      </c>
      <c r="E230">
        <v>8447348.1985726655</v>
      </c>
      <c r="F230">
        <v>8417570.1434613541</v>
      </c>
    </row>
    <row r="231" spans="1:6">
      <c r="A231">
        <v>223</v>
      </c>
      <c r="B231">
        <v>11925950.881863128</v>
      </c>
      <c r="C231">
        <v>11810423.352494899</v>
      </c>
      <c r="D231">
        <v>11976124.341446582</v>
      </c>
      <c r="E231">
        <v>11805955.243228383</v>
      </c>
      <c r="F231">
        <v>11777348.243622839</v>
      </c>
    </row>
    <row r="232" spans="1:6">
      <c r="A232">
        <v>224</v>
      </c>
      <c r="B232">
        <v>-6022357.5613804758</v>
      </c>
      <c r="C232">
        <v>-6175007.1295550056</v>
      </c>
      <c r="D232">
        <v>-5971359.7527066655</v>
      </c>
      <c r="E232">
        <v>-6144324.7263236865</v>
      </c>
      <c r="F232">
        <v>-6173401.7384477705</v>
      </c>
    </row>
    <row r="233" spans="1:6">
      <c r="A233">
        <v>225</v>
      </c>
      <c r="B233">
        <v>7036739.3959313817</v>
      </c>
      <c r="C233">
        <v>6958986.1049087383</v>
      </c>
      <c r="D233">
        <v>7087919.3672872968</v>
      </c>
      <c r="E233">
        <v>6914336.5678396448</v>
      </c>
      <c r="F233">
        <v>6885155.6934780665</v>
      </c>
    </row>
    <row r="234" spans="1:6">
      <c r="A234">
        <v>226</v>
      </c>
      <c r="B234">
        <v>11995527.463357415</v>
      </c>
      <c r="C234">
        <v>11852246.484549068</v>
      </c>
      <c r="D234">
        <v>12048269.344477635</v>
      </c>
      <c r="E234">
        <v>11869389.147196617</v>
      </c>
      <c r="F234">
        <v>11839317.731254246</v>
      </c>
    </row>
    <row r="235" spans="1:6">
      <c r="A235">
        <v>227</v>
      </c>
      <c r="B235">
        <v>1099238.4131497554</v>
      </c>
      <c r="C235">
        <v>966170.78181314841</v>
      </c>
      <c r="D235">
        <v>1148984.3458048701</v>
      </c>
      <c r="E235">
        <v>980265.25467135757</v>
      </c>
      <c r="F235">
        <v>951902.01467043534</v>
      </c>
    </row>
    <row r="236" spans="1:6">
      <c r="A236">
        <v>228</v>
      </c>
      <c r="B236">
        <v>10023274.503849294</v>
      </c>
      <c r="C236">
        <v>9951780.1016564965</v>
      </c>
      <c r="D236">
        <v>10075278.436173338</v>
      </c>
      <c r="E236">
        <v>9898901.0776883438</v>
      </c>
      <c r="F236">
        <v>9869250.4121007659</v>
      </c>
    </row>
    <row r="237" spans="1:6">
      <c r="A237">
        <v>229</v>
      </c>
      <c r="B237">
        <v>5158988.8720128573</v>
      </c>
      <c r="C237">
        <v>5076010.9771112911</v>
      </c>
      <c r="D237">
        <v>5209948.0238644592</v>
      </c>
      <c r="E237">
        <v>5037114.1593363844</v>
      </c>
      <c r="F237">
        <v>5008059.1878630146</v>
      </c>
    </row>
    <row r="238" spans="1:6">
      <c r="A238">
        <v>230</v>
      </c>
      <c r="B238">
        <v>22411996.474450741</v>
      </c>
      <c r="C238">
        <v>22284609.157683305</v>
      </c>
      <c r="D238">
        <v>22461703.987400997</v>
      </c>
      <c r="E238">
        <v>22293115.201145466</v>
      </c>
      <c r="F238">
        <v>22264773.866599947</v>
      </c>
    </row>
    <row r="239" spans="1:6">
      <c r="A239">
        <v>231</v>
      </c>
      <c r="B239">
        <v>27598768.745891117</v>
      </c>
      <c r="C239">
        <v>27493447.586142875</v>
      </c>
      <c r="D239">
        <v>27650917.511872776</v>
      </c>
      <c r="E239">
        <v>27474048.933266364</v>
      </c>
      <c r="F239">
        <v>27444315.689032212</v>
      </c>
    </row>
    <row r="240" spans="1:6">
      <c r="A240">
        <v>232</v>
      </c>
      <c r="B240">
        <v>21759597.592023488</v>
      </c>
      <c r="C240">
        <v>21649262.293421574</v>
      </c>
      <c r="D240">
        <v>21809030.519936029</v>
      </c>
      <c r="E240">
        <v>21641373.020632621</v>
      </c>
      <c r="F240">
        <v>21613188.244038872</v>
      </c>
    </row>
    <row r="241" spans="1:6">
      <c r="A241">
        <v>233</v>
      </c>
      <c r="B241">
        <v>407189.32503157482</v>
      </c>
      <c r="C241">
        <v>297618.51259748265</v>
      </c>
      <c r="D241">
        <v>459901.35931278765</v>
      </c>
      <c r="E241">
        <v>281122.39104248956</v>
      </c>
      <c r="F241">
        <v>251067.99263326451</v>
      </c>
    </row>
    <row r="242" spans="1:6">
      <c r="A242">
        <v>234</v>
      </c>
      <c r="B242">
        <v>7675628.1696198657</v>
      </c>
      <c r="C242">
        <v>7548033.6847885773</v>
      </c>
      <c r="D242">
        <v>7727722.894260928</v>
      </c>
      <c r="E242">
        <v>7551037.6031191014</v>
      </c>
      <c r="F242">
        <v>7521335.1712033004</v>
      </c>
    </row>
    <row r="243" spans="1:6">
      <c r="A243">
        <v>235</v>
      </c>
      <c r="B243">
        <v>9173970.7703849562</v>
      </c>
      <c r="C243">
        <v>9078792.7679789476</v>
      </c>
      <c r="D243">
        <v>9225448.4325795211</v>
      </c>
      <c r="E243">
        <v>9050855.9801802672</v>
      </c>
      <c r="F243">
        <v>9021505.373817455</v>
      </c>
    </row>
    <row r="244" spans="1:6">
      <c r="A244">
        <v>236</v>
      </c>
      <c r="B244">
        <v>13429657.012003403</v>
      </c>
      <c r="C244">
        <v>13281478.889753897</v>
      </c>
      <c r="D244">
        <v>13482247.657728899</v>
      </c>
      <c r="E244">
        <v>13303880.392801993</v>
      </c>
      <c r="F244">
        <v>13273895.205533363</v>
      </c>
    </row>
    <row r="245" spans="1:6">
      <c r="A245">
        <v>237</v>
      </c>
      <c r="B245">
        <v>25836155.110781763</v>
      </c>
      <c r="C245">
        <v>25733175.566679716</v>
      </c>
      <c r="D245">
        <v>25886617.536724102</v>
      </c>
      <c r="E245">
        <v>25715468.375637691</v>
      </c>
      <c r="F245">
        <v>25686696.618397668</v>
      </c>
    </row>
    <row r="246" spans="1:6">
      <c r="A246">
        <v>238</v>
      </c>
      <c r="B246">
        <v>22460866.024568107</v>
      </c>
      <c r="C246">
        <v>22311579.536268864</v>
      </c>
      <c r="D246">
        <v>22511004.1043575</v>
      </c>
      <c r="E246">
        <v>22340955.000807803</v>
      </c>
      <c r="F246">
        <v>22312368.173416078</v>
      </c>
    </row>
    <row r="247" spans="1:6">
      <c r="A247">
        <v>239</v>
      </c>
      <c r="B247">
        <v>20466545.98726305</v>
      </c>
      <c r="C247">
        <v>20329998.12985564</v>
      </c>
      <c r="D247">
        <v>20517640.803196099</v>
      </c>
      <c r="E247">
        <v>20344346.818226032</v>
      </c>
      <c r="F247">
        <v>20315214.496249892</v>
      </c>
    </row>
    <row r="248" spans="1:6">
      <c r="A248">
        <v>240</v>
      </c>
      <c r="B248">
        <v>22811172.076386213</v>
      </c>
      <c r="C248">
        <v>22691300.038718056</v>
      </c>
      <c r="D248">
        <v>22863687.707228847</v>
      </c>
      <c r="E248">
        <v>22685574.863963824</v>
      </c>
      <c r="F248">
        <v>22655632.447330162</v>
      </c>
    </row>
    <row r="249" spans="1:6">
      <c r="A249">
        <v>241</v>
      </c>
      <c r="B249">
        <v>16097523.169609807</v>
      </c>
      <c r="C249">
        <v>15960684.999244727</v>
      </c>
      <c r="D249">
        <v>16148455.880540274</v>
      </c>
      <c r="E249">
        <v>15975711.693458069</v>
      </c>
      <c r="F249">
        <v>15946671.797592934</v>
      </c>
    </row>
    <row r="250" spans="1:6">
      <c r="A250">
        <v>242</v>
      </c>
      <c r="B250">
        <v>8559636.8280277662</v>
      </c>
      <c r="C250">
        <v>8415637.0424988046</v>
      </c>
      <c r="D250">
        <v>8610296.640188653</v>
      </c>
      <c r="E250">
        <v>8438478.0208848864</v>
      </c>
      <c r="F250">
        <v>8409593.7215255201</v>
      </c>
    </row>
    <row r="251" spans="1:6">
      <c r="A251">
        <v>243</v>
      </c>
      <c r="B251">
        <v>18895211.912532069</v>
      </c>
      <c r="C251">
        <v>18751331.408597872</v>
      </c>
      <c r="D251">
        <v>18947756.308745593</v>
      </c>
      <c r="E251">
        <v>18769545.904394194</v>
      </c>
      <c r="F251">
        <v>18739587.086839393</v>
      </c>
    </row>
    <row r="252" spans="1:6">
      <c r="A252">
        <v>244</v>
      </c>
      <c r="B252">
        <v>7285075.4851017594</v>
      </c>
      <c r="C252">
        <v>7181780.7421051823</v>
      </c>
      <c r="D252">
        <v>7337888.1490391195</v>
      </c>
      <c r="E252">
        <v>7158767.8836371899</v>
      </c>
      <c r="F252">
        <v>7128656.1100228727</v>
      </c>
    </row>
    <row r="253" spans="1:6">
      <c r="A253">
        <v>245</v>
      </c>
      <c r="B253">
        <v>7486736.9716520272</v>
      </c>
      <c r="C253">
        <v>7378109.6990556084</v>
      </c>
      <c r="D253">
        <v>7537634.1494552754</v>
      </c>
      <c r="E253">
        <v>7365010.4770887271</v>
      </c>
      <c r="F253">
        <v>7335990.8408621475</v>
      </c>
    </row>
    <row r="254" spans="1:6">
      <c r="A254">
        <v>246</v>
      </c>
      <c r="B254">
        <v>1120771.5218892321</v>
      </c>
      <c r="C254">
        <v>986575.82201299444</v>
      </c>
      <c r="D254">
        <v>1171612.3509949669</v>
      </c>
      <c r="E254">
        <v>999179.7917611599</v>
      </c>
      <c r="F254">
        <v>970192.28342013434</v>
      </c>
    </row>
    <row r="255" spans="1:6">
      <c r="A255">
        <v>247</v>
      </c>
      <c r="B255">
        <v>25306566.168844827</v>
      </c>
      <c r="C255">
        <v>25185241.245888211</v>
      </c>
      <c r="D255">
        <v>25359345.589711465</v>
      </c>
      <c r="E255">
        <v>25180338.072033402</v>
      </c>
      <c r="F255">
        <v>25150245.252354477</v>
      </c>
    </row>
    <row r="256" spans="1:6">
      <c r="A256">
        <v>248</v>
      </c>
      <c r="B256">
        <v>8161927.3091016114</v>
      </c>
      <c r="C256">
        <v>8068403.3851138912</v>
      </c>
      <c r="D256">
        <v>8211829.0510494485</v>
      </c>
      <c r="E256">
        <v>8042581.5146570951</v>
      </c>
      <c r="F256">
        <v>8014129.4381196313</v>
      </c>
    </row>
    <row r="257" spans="1:6">
      <c r="A257">
        <v>249</v>
      </c>
      <c r="B257">
        <v>-3904266.9488162696</v>
      </c>
      <c r="C257">
        <v>-4066045.3093460314</v>
      </c>
      <c r="D257">
        <v>-3853906.6001255549</v>
      </c>
      <c r="E257">
        <v>-4024709.5543926246</v>
      </c>
      <c r="F257">
        <v>-4053423.1110636406</v>
      </c>
    </row>
    <row r="258" spans="1:6">
      <c r="A258">
        <v>250</v>
      </c>
      <c r="B258">
        <v>22785295.07555446</v>
      </c>
      <c r="C258">
        <v>22675012.298174892</v>
      </c>
      <c r="D258">
        <v>22837619.299117588</v>
      </c>
      <c r="E258">
        <v>22660155.635805815</v>
      </c>
      <c r="F258">
        <v>22630322.352327701</v>
      </c>
    </row>
    <row r="259" spans="1:6">
      <c r="A259">
        <v>251</v>
      </c>
      <c r="B259">
        <v>22450050.598248433</v>
      </c>
      <c r="C259">
        <v>22325863.266727701</v>
      </c>
      <c r="D259">
        <v>22502691.101701681</v>
      </c>
      <c r="E259">
        <v>22324154.738517627</v>
      </c>
      <c r="F259">
        <v>22294141.124267682</v>
      </c>
    </row>
    <row r="260" spans="1:6">
      <c r="A260">
        <v>252</v>
      </c>
      <c r="B260">
        <v>7965603.0633185618</v>
      </c>
      <c r="C260">
        <v>7871939.8565990552</v>
      </c>
      <c r="D260">
        <v>8015203.226895649</v>
      </c>
      <c r="E260">
        <v>7846978.5284701996</v>
      </c>
      <c r="F260">
        <v>7818698.4004570171</v>
      </c>
    </row>
    <row r="261" spans="1:6">
      <c r="A261">
        <v>253</v>
      </c>
      <c r="B261">
        <v>-1577673.2271385603</v>
      </c>
      <c r="C261">
        <v>-1737940.5646181889</v>
      </c>
      <c r="D261">
        <v>-1524759.4374220744</v>
      </c>
      <c r="E261">
        <v>-1704222.6826141886</v>
      </c>
      <c r="F261">
        <v>-1734392.1143040545</v>
      </c>
    </row>
    <row r="262" spans="1:6">
      <c r="A262">
        <v>254</v>
      </c>
      <c r="B262">
        <v>31285356.691345721</v>
      </c>
      <c r="C262">
        <v>31183693.800215505</v>
      </c>
      <c r="D262">
        <v>31337682.833666049</v>
      </c>
      <c r="E262">
        <v>31160212.662667044</v>
      </c>
      <c r="F262">
        <v>31130378.285186507</v>
      </c>
    </row>
    <row r="263" spans="1:6">
      <c r="A263">
        <v>255</v>
      </c>
      <c r="B263">
        <v>21867400.730621222</v>
      </c>
      <c r="C263">
        <v>21762855.699204553</v>
      </c>
      <c r="D263">
        <v>21918224.800256964</v>
      </c>
      <c r="E263">
        <v>21745849.082706373</v>
      </c>
      <c r="F263">
        <v>21716871.129978132</v>
      </c>
    </row>
    <row r="264" spans="1:6">
      <c r="A264">
        <v>256</v>
      </c>
      <c r="B264">
        <v>27964304.632165488</v>
      </c>
      <c r="C264">
        <v>27876481.903958134</v>
      </c>
      <c r="D264">
        <v>28013773.807673465</v>
      </c>
      <c r="E264">
        <v>27845993.37045268</v>
      </c>
      <c r="F264">
        <v>27817787.926857758</v>
      </c>
    </row>
    <row r="265" spans="1:6">
      <c r="A265">
        <v>257</v>
      </c>
      <c r="B265">
        <v>17468843.566320896</v>
      </c>
      <c r="C265">
        <v>17305244.276891299</v>
      </c>
      <c r="D265">
        <v>17521688.794562697</v>
      </c>
      <c r="E265">
        <v>17342458.083551325</v>
      </c>
      <c r="F265">
        <v>17312327.74300836</v>
      </c>
    </row>
    <row r="266" spans="1:6">
      <c r="A266">
        <v>258</v>
      </c>
      <c r="B266">
        <v>35781251.867988333</v>
      </c>
      <c r="C266">
        <v>35693093.97350648</v>
      </c>
      <c r="D266">
        <v>35832739.719409309</v>
      </c>
      <c r="E266">
        <v>35658112.709068775</v>
      </c>
      <c r="F266">
        <v>35628756.29319635</v>
      </c>
    </row>
    <row r="267" spans="1:6">
      <c r="A267">
        <v>259</v>
      </c>
      <c r="B267">
        <v>28748400.85664127</v>
      </c>
      <c r="C267">
        <v>28615948.657623522</v>
      </c>
      <c r="D267">
        <v>28798740.642065614</v>
      </c>
      <c r="E267">
        <v>28628007.430497643</v>
      </c>
      <c r="F267">
        <v>28599305.598219518</v>
      </c>
    </row>
    <row r="268" spans="1:6">
      <c r="A268">
        <v>260</v>
      </c>
      <c r="B268">
        <v>23785053.054577157</v>
      </c>
      <c r="C268">
        <v>23660392.310272124</v>
      </c>
      <c r="D268">
        <v>23835812.957329139</v>
      </c>
      <c r="E268">
        <v>23663654.869195294</v>
      </c>
      <c r="F268">
        <v>23634713.501985241</v>
      </c>
    </row>
    <row r="269" spans="1:6">
      <c r="A269">
        <v>261</v>
      </c>
      <c r="B269">
        <v>26911485.083887443</v>
      </c>
      <c r="C269">
        <v>26802063.741792079</v>
      </c>
      <c r="D269">
        <v>26961955.85884545</v>
      </c>
      <c r="E269">
        <v>26790778.381105598</v>
      </c>
      <c r="F269">
        <v>26762001.863574184</v>
      </c>
    </row>
    <row r="270" spans="1:6">
      <c r="A270">
        <v>262</v>
      </c>
      <c r="B270">
        <v>20889166.267625902</v>
      </c>
      <c r="C270">
        <v>20765909.616690125</v>
      </c>
      <c r="D270">
        <v>20941853.805932645</v>
      </c>
      <c r="E270">
        <v>20763157.918596372</v>
      </c>
      <c r="F270">
        <v>20733117.486860715</v>
      </c>
    </row>
    <row r="271" spans="1:6">
      <c r="A271">
        <v>263</v>
      </c>
      <c r="B271">
        <v>25258809.666682575</v>
      </c>
      <c r="C271">
        <v>25118910.102890987</v>
      </c>
      <c r="D271">
        <v>25311701.98152395</v>
      </c>
      <c r="E271">
        <v>25132311.570857551</v>
      </c>
      <c r="F271">
        <v>25102154.383325234</v>
      </c>
    </row>
    <row r="272" spans="1:6">
      <c r="A272">
        <v>264</v>
      </c>
      <c r="B272">
        <v>5658585.8050845489</v>
      </c>
      <c r="C272">
        <v>5493741.3255888</v>
      </c>
      <c r="D272">
        <v>5709340.180961512</v>
      </c>
      <c r="E272">
        <v>5537200.8378642946</v>
      </c>
      <c r="F272">
        <v>5508262.6218683124</v>
      </c>
    </row>
    <row r="273" spans="1:6">
      <c r="A273">
        <v>265</v>
      </c>
      <c r="B273">
        <v>19903172.726273861</v>
      </c>
      <c r="C273">
        <v>19783997.474291727</v>
      </c>
      <c r="D273">
        <v>19955536.381637108</v>
      </c>
      <c r="E273">
        <v>19777938.98080907</v>
      </c>
      <c r="F273">
        <v>19748083.2148173</v>
      </c>
    </row>
    <row r="274" spans="1:6">
      <c r="A274">
        <v>266</v>
      </c>
      <c r="B274">
        <v>1450854.136835631</v>
      </c>
      <c r="C274">
        <v>1329482.7485599779</v>
      </c>
      <c r="D274">
        <v>1503135.082056433</v>
      </c>
      <c r="E274">
        <v>1325818.2022542432</v>
      </c>
      <c r="F274">
        <v>1296009.5944419503</v>
      </c>
    </row>
    <row r="275" spans="1:6">
      <c r="A275">
        <v>267</v>
      </c>
      <c r="B275">
        <v>5868602.0027241744</v>
      </c>
      <c r="C275">
        <v>5721254.7241426297</v>
      </c>
      <c r="D275">
        <v>5920244.9126537926</v>
      </c>
      <c r="E275">
        <v>5745092.0034255497</v>
      </c>
      <c r="F275">
        <v>5715647.1790851317</v>
      </c>
    </row>
    <row r="276" spans="1:6">
      <c r="A276">
        <v>268</v>
      </c>
      <c r="B276">
        <v>-4119415.8342145905</v>
      </c>
      <c r="C276">
        <v>-4260500.4939042106</v>
      </c>
      <c r="D276">
        <v>-4069649.3635469303</v>
      </c>
      <c r="E276">
        <v>-4238438.1117282808</v>
      </c>
      <c r="F276">
        <v>-4266813.0617233254</v>
      </c>
    </row>
    <row r="277" spans="1:6">
      <c r="A277">
        <v>269</v>
      </c>
      <c r="B277">
        <v>30788199.598209042</v>
      </c>
      <c r="C277">
        <v>30660273.578066703</v>
      </c>
      <c r="D277">
        <v>30838966.073511969</v>
      </c>
      <c r="E277">
        <v>30666785.693810493</v>
      </c>
      <c r="F277">
        <v>30637840.579181708</v>
      </c>
    </row>
    <row r="278" spans="1:6">
      <c r="A278">
        <v>270</v>
      </c>
      <c r="B278">
        <v>3742718.6529622562</v>
      </c>
      <c r="C278">
        <v>3601053.2767567188</v>
      </c>
      <c r="D278">
        <v>3794930.0856254138</v>
      </c>
      <c r="E278">
        <v>3617848.9657119736</v>
      </c>
      <c r="F278">
        <v>3588079.9913179427</v>
      </c>
    </row>
    <row r="279" spans="1:6">
      <c r="A279">
        <v>271</v>
      </c>
      <c r="B279">
        <v>32858773.505412843</v>
      </c>
      <c r="C279">
        <v>32737770.478997022</v>
      </c>
      <c r="D279">
        <v>32910109.105752107</v>
      </c>
      <c r="E279">
        <v>32735998.47258573</v>
      </c>
      <c r="F279">
        <v>32706728.864493169</v>
      </c>
    </row>
    <row r="280" spans="1:6">
      <c r="A280">
        <v>272</v>
      </c>
      <c r="B280">
        <v>-1263220.5737418495</v>
      </c>
      <c r="C280">
        <v>-1393260.0981564671</v>
      </c>
      <c r="D280">
        <v>-1210348.9009126611</v>
      </c>
      <c r="E280">
        <v>-1389669.3018044084</v>
      </c>
      <c r="F280">
        <v>-1419814.7200459614</v>
      </c>
    </row>
    <row r="281" spans="1:6">
      <c r="A281">
        <v>273</v>
      </c>
      <c r="B281">
        <v>22788058.103275355</v>
      </c>
      <c r="C281">
        <v>22634653.665749662</v>
      </c>
      <c r="D281">
        <v>22840882.474558663</v>
      </c>
      <c r="E281">
        <v>22661722.502337225</v>
      </c>
      <c r="F281">
        <v>22631604.053639233</v>
      </c>
    </row>
    <row r="282" spans="1:6">
      <c r="A282">
        <v>274</v>
      </c>
      <c r="B282">
        <v>697645.57214687392</v>
      </c>
      <c r="C282">
        <v>591105.88209008798</v>
      </c>
      <c r="D282">
        <v>749173.45820533112</v>
      </c>
      <c r="E282">
        <v>574410.6657558009</v>
      </c>
      <c r="F282">
        <v>545031.42365476117</v>
      </c>
    </row>
    <row r="283" spans="1:6">
      <c r="A283">
        <v>275</v>
      </c>
      <c r="B283">
        <v>29289594.209399011</v>
      </c>
      <c r="C283">
        <v>29156826.3773521</v>
      </c>
      <c r="D283">
        <v>29342354.9832776</v>
      </c>
      <c r="E283">
        <v>29163410.709018789</v>
      </c>
      <c r="F283">
        <v>29133328.52114369</v>
      </c>
    </row>
    <row r="284" spans="1:6">
      <c r="A284">
        <v>276</v>
      </c>
      <c r="B284">
        <v>8571020.1763592325</v>
      </c>
      <c r="C284">
        <v>8458519.4144341722</v>
      </c>
      <c r="D284">
        <v>8622976.8538056649</v>
      </c>
      <c r="E284">
        <v>8446759.7657101452</v>
      </c>
      <c r="F284">
        <v>8417136.043057669</v>
      </c>
    </row>
    <row r="285" spans="1:6">
      <c r="A285">
        <v>277</v>
      </c>
      <c r="B285">
        <v>533093.65434820578</v>
      </c>
      <c r="C285">
        <v>390511.10584314167</v>
      </c>
      <c r="D285">
        <v>584331.96031229943</v>
      </c>
      <c r="E285">
        <v>410551.31228591129</v>
      </c>
      <c r="F285">
        <v>381337.17774799466</v>
      </c>
    </row>
    <row r="286" spans="1:6">
      <c r="A286">
        <v>278</v>
      </c>
      <c r="B286">
        <v>4857794.7491728477</v>
      </c>
      <c r="C286">
        <v>4707187.7196143046</v>
      </c>
      <c r="D286">
        <v>4909371.005827006</v>
      </c>
      <c r="E286">
        <v>4734444.1589008756</v>
      </c>
      <c r="F286">
        <v>4705037.3377246931</v>
      </c>
    </row>
    <row r="287" spans="1:6">
      <c r="A287">
        <v>279</v>
      </c>
      <c r="B287">
        <v>22080554.931788266</v>
      </c>
      <c r="C287">
        <v>21987929.788869984</v>
      </c>
      <c r="D287">
        <v>22133113.449278526</v>
      </c>
      <c r="E287">
        <v>21954855.15098184</v>
      </c>
      <c r="F287">
        <v>21924888.282011777</v>
      </c>
    </row>
    <row r="288" spans="1:6">
      <c r="A288">
        <v>280</v>
      </c>
      <c r="B288">
        <v>8796280.1563986056</v>
      </c>
      <c r="C288">
        <v>8692813.6345629096</v>
      </c>
      <c r="D288">
        <v>8846832.9858079366</v>
      </c>
      <c r="E288">
        <v>8675377.2108945884</v>
      </c>
      <c r="F288">
        <v>8646553.9090338461</v>
      </c>
    </row>
    <row r="289" spans="1:6">
      <c r="A289">
        <v>281</v>
      </c>
      <c r="B289">
        <v>6197224.7812566534</v>
      </c>
      <c r="C289">
        <v>6071458.5793858506</v>
      </c>
      <c r="D289">
        <v>6247432.9089818001</v>
      </c>
      <c r="E289">
        <v>6077146.2297465056</v>
      </c>
      <c r="F289">
        <v>6048519.4636842683</v>
      </c>
    </row>
    <row r="290" spans="1:6">
      <c r="A290">
        <v>282</v>
      </c>
      <c r="B290">
        <v>30182037.943094309</v>
      </c>
      <c r="C290">
        <v>30069052.738510486</v>
      </c>
      <c r="D290">
        <v>30233987.219239254</v>
      </c>
      <c r="E290">
        <v>30057795.233514823</v>
      </c>
      <c r="F290">
        <v>30028175.73080314</v>
      </c>
    </row>
    <row r="291" spans="1:6">
      <c r="A291">
        <v>283</v>
      </c>
      <c r="B291">
        <v>15802261.847554047</v>
      </c>
      <c r="C291">
        <v>15687663.356516048</v>
      </c>
      <c r="D291">
        <v>15854372.667999458</v>
      </c>
      <c r="E291">
        <v>15677632.786073294</v>
      </c>
      <c r="F291">
        <v>15647921.176941637</v>
      </c>
    </row>
    <row r="292" spans="1:6">
      <c r="A292">
        <v>284</v>
      </c>
      <c r="B292">
        <v>25890366.020805039</v>
      </c>
      <c r="C292">
        <v>25755330.11331287</v>
      </c>
      <c r="D292">
        <v>25940922.402600035</v>
      </c>
      <c r="E292">
        <v>25769454.579359323</v>
      </c>
      <c r="F292">
        <v>25740629.252063286</v>
      </c>
    </row>
    <row r="293" spans="1:6">
      <c r="A293">
        <v>285</v>
      </c>
      <c r="B293">
        <v>12759315.38626546</v>
      </c>
      <c r="C293">
        <v>12625034.467705</v>
      </c>
      <c r="D293">
        <v>12811802.13986725</v>
      </c>
      <c r="E293">
        <v>12633787.23710851</v>
      </c>
      <c r="F293">
        <v>12603861.285179973</v>
      </c>
    </row>
    <row r="294" spans="1:6">
      <c r="A294">
        <v>286</v>
      </c>
      <c r="B294">
        <v>3634682.6036013141</v>
      </c>
      <c r="C294">
        <v>3532479.8504019901</v>
      </c>
      <c r="D294">
        <v>3685352.2254719995</v>
      </c>
      <c r="E294">
        <v>3513500.3354014978</v>
      </c>
      <c r="F294">
        <v>3484610.4429184645</v>
      </c>
    </row>
    <row r="295" spans="1:6">
      <c r="A295">
        <v>287</v>
      </c>
      <c r="B295">
        <v>18428681.032399345</v>
      </c>
      <c r="C295">
        <v>18302739.736328337</v>
      </c>
      <c r="D295">
        <v>18478814.445627276</v>
      </c>
      <c r="E295">
        <v>18308781.169261161</v>
      </c>
      <c r="F295">
        <v>18280197.002565406</v>
      </c>
    </row>
    <row r="296" spans="1:6">
      <c r="A296">
        <v>288</v>
      </c>
      <c r="B296">
        <v>11918995.324973475</v>
      </c>
      <c r="C296">
        <v>11762847.788447648</v>
      </c>
      <c r="D296">
        <v>11971342.111561034</v>
      </c>
      <c r="E296">
        <v>11793801.92313911</v>
      </c>
      <c r="F296">
        <v>11763955.775082067</v>
      </c>
    </row>
    <row r="297" spans="1:6">
      <c r="A297">
        <v>289</v>
      </c>
      <c r="B297">
        <v>-3602328.4515284151</v>
      </c>
      <c r="C297">
        <v>-3749355.4549989067</v>
      </c>
      <c r="D297">
        <v>-3550902.0996174738</v>
      </c>
      <c r="E297">
        <v>-3725320.5272481479</v>
      </c>
      <c r="F297">
        <v>-3754641.8784374967</v>
      </c>
    </row>
    <row r="298" spans="1:6">
      <c r="A298">
        <v>290</v>
      </c>
      <c r="B298">
        <v>32709164.258423444</v>
      </c>
      <c r="C298">
        <v>32584456.042618252</v>
      </c>
      <c r="D298">
        <v>32761580.604826521</v>
      </c>
      <c r="E298">
        <v>32583804.496235315</v>
      </c>
      <c r="F298">
        <v>32553918.687815368</v>
      </c>
    </row>
    <row r="299" spans="1:6">
      <c r="A299">
        <v>291</v>
      </c>
      <c r="B299">
        <v>19950558.096536901</v>
      </c>
      <c r="C299">
        <v>19845040.309750512</v>
      </c>
      <c r="D299">
        <v>20001419.120786939</v>
      </c>
      <c r="E299">
        <v>19828918.067382649</v>
      </c>
      <c r="F299">
        <v>19799919.044537943</v>
      </c>
    </row>
    <row r="300" spans="1:6">
      <c r="A300">
        <v>292</v>
      </c>
      <c r="B300">
        <v>13983057.904791344</v>
      </c>
      <c r="C300">
        <v>13835532.418319028</v>
      </c>
      <c r="D300">
        <v>14033019.450785335</v>
      </c>
      <c r="E300">
        <v>13863569.082045183</v>
      </c>
      <c r="F300">
        <v>13835082.907513704</v>
      </c>
    </row>
    <row r="301" spans="1:6">
      <c r="A301">
        <v>293</v>
      </c>
      <c r="B301">
        <v>23657533.895519242</v>
      </c>
      <c r="C301">
        <v>23530526.521583438</v>
      </c>
      <c r="D301">
        <v>23709729.398984656</v>
      </c>
      <c r="E301">
        <v>23532702.304789942</v>
      </c>
      <c r="F301">
        <v>23502942.41261901</v>
      </c>
    </row>
    <row r="302" spans="1:6">
      <c r="A302">
        <v>294</v>
      </c>
      <c r="B302">
        <v>5773376.025173299</v>
      </c>
      <c r="C302">
        <v>5656115.7836364657</v>
      </c>
      <c r="D302">
        <v>5824653.8161283731</v>
      </c>
      <c r="E302">
        <v>5650739.250182759</v>
      </c>
      <c r="F302">
        <v>5621502.6028037779</v>
      </c>
    </row>
    <row r="303" spans="1:6">
      <c r="A303">
        <v>295</v>
      </c>
      <c r="B303">
        <v>15466378.094238162</v>
      </c>
      <c r="C303">
        <v>15348210.307328086</v>
      </c>
      <c r="D303">
        <v>15515782.785837173</v>
      </c>
      <c r="E303">
        <v>15348221.053260844</v>
      </c>
      <c r="F303">
        <v>15320052.375939835</v>
      </c>
    </row>
    <row r="304" spans="1:6">
      <c r="A304">
        <v>296</v>
      </c>
      <c r="B304">
        <v>20559243.010309849</v>
      </c>
      <c r="C304">
        <v>20435521.540152084</v>
      </c>
      <c r="D304">
        <v>20611443.892007794</v>
      </c>
      <c r="E304">
        <v>20434398.556914646</v>
      </c>
      <c r="F304">
        <v>20404635.598279946</v>
      </c>
    </row>
    <row r="305" spans="1:6">
      <c r="A305">
        <v>297</v>
      </c>
      <c r="B305">
        <v>21493393.016198963</v>
      </c>
      <c r="C305">
        <v>21383636.213755447</v>
      </c>
      <c r="D305">
        <v>21544594.2302192</v>
      </c>
      <c r="E305">
        <v>21370939.383815613</v>
      </c>
      <c r="F305">
        <v>21341746.397694249</v>
      </c>
    </row>
    <row r="306" spans="1:6">
      <c r="A306">
        <v>298</v>
      </c>
      <c r="B306">
        <v>17959172.995437976</v>
      </c>
      <c r="C306">
        <v>17827178.911213528</v>
      </c>
      <c r="D306">
        <v>18008654.67133515</v>
      </c>
      <c r="E306">
        <v>17840831.837596893</v>
      </c>
      <c r="F306">
        <v>17812619.266755182</v>
      </c>
    </row>
    <row r="307" spans="1:6">
      <c r="A307">
        <v>299</v>
      </c>
      <c r="B307">
        <v>12889949.770999543</v>
      </c>
      <c r="C307">
        <v>12729524.900780998</v>
      </c>
      <c r="D307">
        <v>12942487.552595384</v>
      </c>
      <c r="E307">
        <v>12764299.58248584</v>
      </c>
      <c r="F307">
        <v>12734344.536334626</v>
      </c>
    </row>
    <row r="308" spans="1:6">
      <c r="A308">
        <v>300</v>
      </c>
      <c r="B308">
        <v>3992283.1864162944</v>
      </c>
      <c r="C308">
        <v>3880868.261139527</v>
      </c>
      <c r="D308">
        <v>4043957.0429087281</v>
      </c>
      <c r="E308">
        <v>3868699.1748291142</v>
      </c>
      <c r="F308">
        <v>3839236.7059348337</v>
      </c>
    </row>
    <row r="309" spans="1:6">
      <c r="A309">
        <v>301</v>
      </c>
      <c r="B309">
        <v>24563407.149556227</v>
      </c>
      <c r="C309">
        <v>24426670.389359582</v>
      </c>
      <c r="D309">
        <v>24616086.272495098</v>
      </c>
      <c r="E309">
        <v>24437418.926853444</v>
      </c>
      <c r="F309">
        <v>24407383.293240692</v>
      </c>
    </row>
    <row r="310" spans="1:6">
      <c r="A310">
        <v>302</v>
      </c>
      <c r="B310">
        <v>14017517.889463354</v>
      </c>
      <c r="C310">
        <v>13883161.520128928</v>
      </c>
      <c r="D310">
        <v>14069976.144148704</v>
      </c>
      <c r="E310">
        <v>13892057.898765229</v>
      </c>
      <c r="F310">
        <v>13862148.195835628</v>
      </c>
    </row>
    <row r="311" spans="1:6">
      <c r="A311">
        <v>303</v>
      </c>
      <c r="B311">
        <v>5779234.6092485711</v>
      </c>
      <c r="C311">
        <v>5630058.8853456452</v>
      </c>
      <c r="D311">
        <v>5829146.3980606124</v>
      </c>
      <c r="E311">
        <v>5659864.7865648866</v>
      </c>
      <c r="F311">
        <v>5631406.9816873297</v>
      </c>
    </row>
    <row r="312" spans="1:6">
      <c r="A312">
        <v>304</v>
      </c>
      <c r="B312">
        <v>31357896.606787823</v>
      </c>
      <c r="C312">
        <v>31254463.365230624</v>
      </c>
      <c r="D312">
        <v>31409817.949234731</v>
      </c>
      <c r="E312">
        <v>31233720.703881893</v>
      </c>
      <c r="F312">
        <v>31204117.127903093</v>
      </c>
    </row>
    <row r="313" spans="1:6">
      <c r="A313">
        <v>305</v>
      </c>
      <c r="B313">
        <v>18461041.695290394</v>
      </c>
      <c r="C313">
        <v>18359524.23263941</v>
      </c>
      <c r="D313">
        <v>18511023.993061148</v>
      </c>
      <c r="E313">
        <v>18341503.242267076</v>
      </c>
      <c r="F313">
        <v>18313005.235861242</v>
      </c>
    </row>
    <row r="314" spans="1:6">
      <c r="A314">
        <v>306</v>
      </c>
      <c r="B314">
        <v>4023351.6114061773</v>
      </c>
      <c r="C314">
        <v>3919611.1222475208</v>
      </c>
      <c r="D314">
        <v>4073113.7777456753</v>
      </c>
      <c r="E314">
        <v>3904339.6281917244</v>
      </c>
      <c r="F314">
        <v>3875967.1323609874</v>
      </c>
    </row>
    <row r="315" spans="1:6">
      <c r="A315">
        <v>307</v>
      </c>
      <c r="B315">
        <v>6756782.6982450075</v>
      </c>
      <c r="C315">
        <v>6636757.188392926</v>
      </c>
      <c r="D315">
        <v>6808436.1063116379</v>
      </c>
      <c r="E315">
        <v>6633247.5914360508</v>
      </c>
      <c r="F315">
        <v>6603796.7814569324</v>
      </c>
    </row>
    <row r="316" spans="1:6">
      <c r="A316">
        <v>308</v>
      </c>
      <c r="B316">
        <v>26180415.752128705</v>
      </c>
      <c r="C316">
        <v>26074437.545621004</v>
      </c>
      <c r="D316">
        <v>26231880.562917218</v>
      </c>
      <c r="E316">
        <v>26057331.697549775</v>
      </c>
      <c r="F316">
        <v>26027988.418570224</v>
      </c>
    </row>
    <row r="317" spans="1:6">
      <c r="A317">
        <v>309</v>
      </c>
      <c r="B317">
        <v>18770712.803053912</v>
      </c>
      <c r="C317">
        <v>18655773.713331535</v>
      </c>
      <c r="D317">
        <v>18822225.086125869</v>
      </c>
      <c r="E317">
        <v>18647515.213011853</v>
      </c>
      <c r="F317">
        <v>18618144.867140662</v>
      </c>
    </row>
    <row r="318" spans="1:6">
      <c r="A318">
        <v>310</v>
      </c>
      <c r="B318">
        <v>36898646.809824675</v>
      </c>
      <c r="C318">
        <v>36799767.303360656</v>
      </c>
      <c r="D318">
        <v>36950362.718286067</v>
      </c>
      <c r="E318">
        <v>36774962.226084158</v>
      </c>
      <c r="F318">
        <v>36745475.780755542</v>
      </c>
    </row>
    <row r="319" spans="1:6">
      <c r="A319">
        <v>311</v>
      </c>
      <c r="B319">
        <v>-449841.28843410313</v>
      </c>
      <c r="C319">
        <v>-563751.66373908147</v>
      </c>
      <c r="D319">
        <v>-399903.5188158229</v>
      </c>
      <c r="E319">
        <v>-569273.24722446501</v>
      </c>
      <c r="F319">
        <v>-597745.86537023261</v>
      </c>
    </row>
    <row r="320" spans="1:6">
      <c r="A320">
        <v>312</v>
      </c>
      <c r="B320">
        <v>17430540.918864772</v>
      </c>
      <c r="C320">
        <v>17313819.885144144</v>
      </c>
      <c r="D320">
        <v>17480396.47416123</v>
      </c>
      <c r="E320">
        <v>17311305.585145399</v>
      </c>
      <c r="F320">
        <v>17282879.842481036</v>
      </c>
    </row>
    <row r="321" spans="1:6">
      <c r="A321">
        <v>313</v>
      </c>
      <c r="B321">
        <v>11462262.799940869</v>
      </c>
      <c r="C321">
        <v>11315196.183372147</v>
      </c>
      <c r="D321">
        <v>11514788.361297563</v>
      </c>
      <c r="E321">
        <v>11336641.837544177</v>
      </c>
      <c r="F321">
        <v>11306693.758908849</v>
      </c>
    </row>
    <row r="322" spans="1:6">
      <c r="A322">
        <v>314</v>
      </c>
      <c r="B322">
        <v>13672227.606963396</v>
      </c>
      <c r="C322">
        <v>13550933.564482979</v>
      </c>
      <c r="D322">
        <v>13724158.055235945</v>
      </c>
      <c r="E322">
        <v>13548029.926420979</v>
      </c>
      <c r="F322">
        <v>13518421.158646502</v>
      </c>
    </row>
    <row r="323" spans="1:6">
      <c r="A323">
        <v>315</v>
      </c>
      <c r="B323">
        <v>9437157.2045139894</v>
      </c>
      <c r="C323">
        <v>9263276.1139737964</v>
      </c>
      <c r="D323">
        <v>9486937.4741445705</v>
      </c>
      <c r="E323">
        <v>9318101.9251825735</v>
      </c>
      <c r="F323">
        <v>9289719.1075433567</v>
      </c>
    </row>
    <row r="324" spans="1:6">
      <c r="A324">
        <v>316</v>
      </c>
      <c r="B324">
        <v>16582091.949815601</v>
      </c>
      <c r="C324">
        <v>16428460.666438129</v>
      </c>
      <c r="D324">
        <v>16632203.365423121</v>
      </c>
      <c r="E324">
        <v>16462244.696533933</v>
      </c>
      <c r="F324">
        <v>16433673.072045229</v>
      </c>
    </row>
    <row r="325" spans="1:6">
      <c r="A325">
        <v>317</v>
      </c>
      <c r="B325">
        <v>1156203.5272241272</v>
      </c>
      <c r="C325">
        <v>1011374.6444630213</v>
      </c>
      <c r="D325">
        <v>1206508.0296665914</v>
      </c>
      <c r="E325">
        <v>1035894.484417405</v>
      </c>
      <c r="F325">
        <v>1007212.7691544779</v>
      </c>
    </row>
    <row r="326" spans="1:6">
      <c r="A326">
        <v>318</v>
      </c>
      <c r="B326">
        <v>11119943.548719943</v>
      </c>
      <c r="C326">
        <v>11028649.109169956</v>
      </c>
      <c r="D326">
        <v>11170251.84769883</v>
      </c>
      <c r="E326">
        <v>10999625.426056743</v>
      </c>
      <c r="F326">
        <v>10970941.54615305</v>
      </c>
    </row>
    <row r="327" spans="1:6">
      <c r="A327">
        <v>319</v>
      </c>
      <c r="B327">
        <v>32232365.891714994</v>
      </c>
      <c r="C327">
        <v>32102374.408196513</v>
      </c>
      <c r="D327">
        <v>32283342.333299156</v>
      </c>
      <c r="E327">
        <v>32110449.828640968</v>
      </c>
      <c r="F327">
        <v>32081384.999219261</v>
      </c>
    </row>
    <row r="328" spans="1:6">
      <c r="A328">
        <v>320</v>
      </c>
      <c r="B328">
        <v>31510343.796587136</v>
      </c>
      <c r="C328">
        <v>31407322.258491438</v>
      </c>
      <c r="D328">
        <v>31561894.516964678</v>
      </c>
      <c r="E328">
        <v>31387054.279277764</v>
      </c>
      <c r="F328">
        <v>31357662.017915893</v>
      </c>
    </row>
    <row r="329" spans="1:6">
      <c r="A329">
        <v>321</v>
      </c>
      <c r="B329">
        <v>7343095.139424298</v>
      </c>
      <c r="C329">
        <v>7216627.2993821539</v>
      </c>
      <c r="D329">
        <v>7393726.4039573483</v>
      </c>
      <c r="E329">
        <v>7222004.6072391868</v>
      </c>
      <c r="F329">
        <v>7193136.5846521407</v>
      </c>
    </row>
    <row r="330" spans="1:6">
      <c r="A330">
        <v>322</v>
      </c>
      <c r="B330">
        <v>-43257.675037555397</v>
      </c>
      <c r="C330">
        <v>-158005.62958737463</v>
      </c>
      <c r="D330">
        <v>7771.2529010549188</v>
      </c>
      <c r="E330">
        <v>-165299.26530611515</v>
      </c>
      <c r="F330">
        <v>-194394.02045217156</v>
      </c>
    </row>
    <row r="331" spans="1:6">
      <c r="A331">
        <v>323</v>
      </c>
      <c r="B331">
        <v>29387578.145862304</v>
      </c>
      <c r="C331">
        <v>29290470.499485619</v>
      </c>
      <c r="D331">
        <v>29438888.76558733</v>
      </c>
      <c r="E331">
        <v>29264862.857066881</v>
      </c>
      <c r="F331">
        <v>29235607.491971064</v>
      </c>
    </row>
    <row r="332" spans="1:6">
      <c r="A332">
        <v>324</v>
      </c>
      <c r="B332">
        <v>14256877.723554946</v>
      </c>
      <c r="C332">
        <v>14127630.927445315</v>
      </c>
      <c r="D332">
        <v>14306389.067539036</v>
      </c>
      <c r="E332">
        <v>14138465.611048449</v>
      </c>
      <c r="F332">
        <v>14110236.124591235</v>
      </c>
    </row>
    <row r="333" spans="1:6">
      <c r="A333">
        <v>325</v>
      </c>
      <c r="B333">
        <v>651354.25069864467</v>
      </c>
      <c r="C333">
        <v>511435.76606459916</v>
      </c>
      <c r="D333">
        <v>701405.13782981783</v>
      </c>
      <c r="E333">
        <v>531651.75827730075</v>
      </c>
      <c r="F333">
        <v>503114.64482517168</v>
      </c>
    </row>
    <row r="334" spans="1:6">
      <c r="A334">
        <v>326</v>
      </c>
      <c r="B334">
        <v>6522921.5794591159</v>
      </c>
      <c r="C334">
        <v>6410213.4881929345</v>
      </c>
      <c r="D334">
        <v>6574816.7660363168</v>
      </c>
      <c r="E334">
        <v>6398808.2313443944</v>
      </c>
      <c r="F334">
        <v>6369219.5684483387</v>
      </c>
    </row>
    <row r="335" spans="1:6">
      <c r="A335">
        <v>327</v>
      </c>
      <c r="B335">
        <v>2066997.1613647714</v>
      </c>
      <c r="C335">
        <v>1967915.8448506929</v>
      </c>
      <c r="D335">
        <v>2117560.059399385</v>
      </c>
      <c r="E335">
        <v>1946070.1355774626</v>
      </c>
      <c r="F335">
        <v>1917241.092969276</v>
      </c>
    </row>
    <row r="336" spans="1:6">
      <c r="A336">
        <v>328</v>
      </c>
      <c r="B336">
        <v>21090377.258166391</v>
      </c>
      <c r="C336">
        <v>20999776.351611383</v>
      </c>
      <c r="D336">
        <v>21141150.728935856</v>
      </c>
      <c r="E336">
        <v>20968946.623299547</v>
      </c>
      <c r="F336">
        <v>20939997.52012163</v>
      </c>
    </row>
    <row r="337" spans="1:6">
      <c r="A337">
        <v>329</v>
      </c>
      <c r="B337">
        <v>16838259.728490103</v>
      </c>
      <c r="C337">
        <v>16720831.178849041</v>
      </c>
      <c r="D337">
        <v>16888705.839369562</v>
      </c>
      <c r="E337">
        <v>16717612.012708187</v>
      </c>
      <c r="F337">
        <v>16688849.557696898</v>
      </c>
    </row>
    <row r="338" spans="1:6">
      <c r="A338">
        <v>330</v>
      </c>
      <c r="B338">
        <v>19279741.611519821</v>
      </c>
      <c r="C338">
        <v>19149443.105397332</v>
      </c>
      <c r="D338">
        <v>19330951.373815283</v>
      </c>
      <c r="E338">
        <v>19157267.534946393</v>
      </c>
      <c r="F338">
        <v>19128069.674923409</v>
      </c>
    </row>
    <row r="339" spans="1:6">
      <c r="A339">
        <v>331</v>
      </c>
      <c r="B339">
        <v>6838660.7103033885</v>
      </c>
      <c r="C339">
        <v>6650236.3523968235</v>
      </c>
      <c r="D339">
        <v>6891446.6153318658</v>
      </c>
      <c r="E339">
        <v>6712417.1058680564</v>
      </c>
      <c r="F339">
        <v>6682320.5891664997</v>
      </c>
    </row>
    <row r="340" spans="1:6">
      <c r="A340">
        <v>332</v>
      </c>
      <c r="B340">
        <v>38033610.474712357</v>
      </c>
      <c r="C340">
        <v>37938096.412989587</v>
      </c>
      <c r="D340">
        <v>38085550.404868037</v>
      </c>
      <c r="E340">
        <v>37909390.117148444</v>
      </c>
      <c r="F340">
        <v>37879775.943164602</v>
      </c>
    </row>
    <row r="341" spans="1:6">
      <c r="A341">
        <v>333</v>
      </c>
      <c r="B341">
        <v>29588084.298341468</v>
      </c>
      <c r="C341">
        <v>29459843.998722933</v>
      </c>
      <c r="D341">
        <v>29640150.759353526</v>
      </c>
      <c r="E341">
        <v>29463561.327582382</v>
      </c>
      <c r="F341">
        <v>29433875.010513566</v>
      </c>
    </row>
    <row r="342" spans="1:6">
      <c r="A342">
        <v>334</v>
      </c>
      <c r="B342">
        <v>11160240.295334235</v>
      </c>
      <c r="C342">
        <v>11028350.062006921</v>
      </c>
      <c r="D342">
        <v>11209798.113674812</v>
      </c>
      <c r="E342">
        <v>11041717.034022521</v>
      </c>
      <c r="F342">
        <v>11013461.049653687</v>
      </c>
    </row>
    <row r="343" spans="1:6">
      <c r="A343">
        <v>335</v>
      </c>
      <c r="B343">
        <v>304486.47925135121</v>
      </c>
      <c r="C343">
        <v>214047.28495102748</v>
      </c>
      <c r="D343">
        <v>354511.65387823805</v>
      </c>
      <c r="E343">
        <v>184845.4812614955</v>
      </c>
      <c r="F343">
        <v>156323.02810200304</v>
      </c>
    </row>
    <row r="344" spans="1:6">
      <c r="A344">
        <v>336</v>
      </c>
      <c r="B344">
        <v>31943393.702713192</v>
      </c>
      <c r="C344">
        <v>31824564.63809273</v>
      </c>
      <c r="D344">
        <v>31994616.842092134</v>
      </c>
      <c r="E344">
        <v>31820887.633295566</v>
      </c>
      <c r="F344">
        <v>31791682.146168035</v>
      </c>
    </row>
    <row r="345" spans="1:6">
      <c r="A345">
        <v>337</v>
      </c>
      <c r="B345">
        <v>14489342.756970875</v>
      </c>
      <c r="C345">
        <v>14403729.620611332</v>
      </c>
      <c r="D345">
        <v>14541393.231160551</v>
      </c>
      <c r="E345">
        <v>14364858.020548761</v>
      </c>
      <c r="F345">
        <v>14335180.818558417</v>
      </c>
    </row>
    <row r="346" spans="1:6">
      <c r="A346">
        <v>338</v>
      </c>
      <c r="B346">
        <v>20894753.738256183</v>
      </c>
      <c r="C346">
        <v>20781161.408588462</v>
      </c>
      <c r="D346">
        <v>20946463.657707576</v>
      </c>
      <c r="E346">
        <v>20771083.477926604</v>
      </c>
      <c r="F346">
        <v>20741600.44730385</v>
      </c>
    </row>
    <row r="347" spans="1:6">
      <c r="A347">
        <v>339</v>
      </c>
      <c r="B347">
        <v>31525525.198123645</v>
      </c>
      <c r="C347">
        <v>31382858.112329505</v>
      </c>
      <c r="D347">
        <v>31577069.988894563</v>
      </c>
      <c r="E347">
        <v>31402249.862155158</v>
      </c>
      <c r="F347">
        <v>31372860.981629606</v>
      </c>
    </row>
    <row r="348" spans="1:6">
      <c r="A348">
        <v>340</v>
      </c>
      <c r="B348">
        <v>2705963.832602419</v>
      </c>
      <c r="C348">
        <v>2604861.3817888573</v>
      </c>
      <c r="D348">
        <v>2756352.005482614</v>
      </c>
      <c r="E348">
        <v>2585454.682254903</v>
      </c>
      <c r="F348">
        <v>2556725.2612886168</v>
      </c>
    </row>
    <row r="349" spans="1:6">
      <c r="A349">
        <v>341</v>
      </c>
      <c r="B349">
        <v>2361239.2704094462</v>
      </c>
      <c r="C349">
        <v>2260517.8280011788</v>
      </c>
      <c r="D349">
        <v>2413837.8919029869</v>
      </c>
      <c r="E349">
        <v>2235443.5762351826</v>
      </c>
      <c r="F349">
        <v>2205453.8414867707</v>
      </c>
    </row>
    <row r="350" spans="1:6">
      <c r="A350">
        <v>342</v>
      </c>
      <c r="B350">
        <v>3130754.535949301</v>
      </c>
      <c r="C350">
        <v>3003319.9792618193</v>
      </c>
      <c r="D350">
        <v>3181897.3115473129</v>
      </c>
      <c r="E350">
        <v>3008440.6658198275</v>
      </c>
      <c r="F350">
        <v>2979280.9990656264</v>
      </c>
    </row>
    <row r="351" spans="1:6">
      <c r="A351">
        <v>343</v>
      </c>
      <c r="B351">
        <v>12182529.550215345</v>
      </c>
      <c r="C351">
        <v>12069741.955763064</v>
      </c>
      <c r="D351">
        <v>12232306.515804831</v>
      </c>
      <c r="E351">
        <v>12063482.172880802</v>
      </c>
      <c r="F351">
        <v>12035101.239080232</v>
      </c>
    </row>
    <row r="352" spans="1:6">
      <c r="A352">
        <v>344</v>
      </c>
      <c r="B352">
        <v>13664824.244749509</v>
      </c>
      <c r="C352">
        <v>13559487.953051239</v>
      </c>
      <c r="D352">
        <v>13715233.868077017</v>
      </c>
      <c r="E352">
        <v>13544263.793173302</v>
      </c>
      <c r="F352">
        <v>13515522.141977265</v>
      </c>
    </row>
    <row r="353" spans="1:6">
      <c r="A353">
        <v>345</v>
      </c>
      <c r="B353">
        <v>27499709.761706047</v>
      </c>
      <c r="C353">
        <v>27372891.583075095</v>
      </c>
      <c r="D353">
        <v>27552282.308068104</v>
      </c>
      <c r="E353">
        <v>27373976.42922819</v>
      </c>
      <c r="F353">
        <v>27344001.561528653</v>
      </c>
    </row>
    <row r="354" spans="1:6">
      <c r="A354">
        <v>346</v>
      </c>
      <c r="B354">
        <v>24439667.060745988</v>
      </c>
      <c r="C354">
        <v>24343908.678037193</v>
      </c>
      <c r="D354">
        <v>24489871.034092028</v>
      </c>
      <c r="E354">
        <v>24319598.44491455</v>
      </c>
      <c r="F354">
        <v>24290974.047521383</v>
      </c>
    </row>
    <row r="355" spans="1:6">
      <c r="A355">
        <v>347</v>
      </c>
      <c r="B355">
        <v>9044997.9494143724</v>
      </c>
      <c r="C355">
        <v>8925285.9704015926</v>
      </c>
      <c r="D355">
        <v>9095586.5612686574</v>
      </c>
      <c r="E355">
        <v>8924009.4260496646</v>
      </c>
      <c r="F355">
        <v>8895165.7223988622</v>
      </c>
    </row>
    <row r="356" spans="1:6">
      <c r="A356">
        <v>348</v>
      </c>
      <c r="B356">
        <v>20752257.582554199</v>
      </c>
      <c r="C356">
        <v>20660230.169915833</v>
      </c>
      <c r="D356">
        <v>20803356.413801149</v>
      </c>
      <c r="E356">
        <v>20630048.810429007</v>
      </c>
      <c r="F356">
        <v>20600914.199073497</v>
      </c>
    </row>
    <row r="357" spans="1:6">
      <c r="A357">
        <v>349</v>
      </c>
      <c r="B357">
        <v>35843724.9606466</v>
      </c>
      <c r="C357">
        <v>35752975.024687231</v>
      </c>
      <c r="D357">
        <v>35896161.41166766</v>
      </c>
      <c r="E357">
        <v>35718317.115936488</v>
      </c>
      <c r="F357">
        <v>35688419.844627529</v>
      </c>
    </row>
    <row r="358" spans="1:6">
      <c r="A358">
        <v>350</v>
      </c>
      <c r="B358">
        <v>27175888.630787168</v>
      </c>
      <c r="C358">
        <v>27053480.220690168</v>
      </c>
      <c r="D358">
        <v>27227495.648036819</v>
      </c>
      <c r="E358">
        <v>27052464.472989023</v>
      </c>
      <c r="F358">
        <v>27023040.113290466</v>
      </c>
    </row>
    <row r="359" spans="1:6">
      <c r="A359">
        <v>351</v>
      </c>
      <c r="B359">
        <v>21693922.207464512</v>
      </c>
      <c r="C359">
        <v>21570552.537616726</v>
      </c>
      <c r="D359">
        <v>21743655.759465892</v>
      </c>
      <c r="E359">
        <v>21574978.65875319</v>
      </c>
      <c r="F359">
        <v>21546622.477730446</v>
      </c>
    </row>
    <row r="360" spans="1:6">
      <c r="A360">
        <v>352</v>
      </c>
      <c r="B360">
        <v>4121981.7245525345</v>
      </c>
      <c r="C360">
        <v>4000308.8902129382</v>
      </c>
      <c r="D360">
        <v>4172980.7587778345</v>
      </c>
      <c r="E360">
        <v>4000011.6285610087</v>
      </c>
      <c r="F360">
        <v>3970933.9176740423</v>
      </c>
    </row>
    <row r="361" spans="1:6">
      <c r="A361">
        <v>353</v>
      </c>
      <c r="B361">
        <v>31765929.07833958</v>
      </c>
      <c r="C361">
        <v>31630477.832986098</v>
      </c>
      <c r="D361">
        <v>31817744.065110978</v>
      </c>
      <c r="E361">
        <v>31642007.537347503</v>
      </c>
      <c r="F361">
        <v>31612464.601332393</v>
      </c>
    </row>
    <row r="362" spans="1:6">
      <c r="A362">
        <v>354</v>
      </c>
      <c r="B362">
        <v>11824464.511814632</v>
      </c>
      <c r="C362">
        <v>11718353.177146208</v>
      </c>
      <c r="D362">
        <v>11875573.995557778</v>
      </c>
      <c r="E362">
        <v>11702230.263011239</v>
      </c>
      <c r="F362">
        <v>11673089.578007296</v>
      </c>
    </row>
    <row r="363" spans="1:6">
      <c r="A363">
        <v>355</v>
      </c>
      <c r="B363">
        <v>22145396.74992105</v>
      </c>
      <c r="C363">
        <v>22011696.196994267</v>
      </c>
      <c r="D363">
        <v>22194872.208366062</v>
      </c>
      <c r="E363">
        <v>22027070.461836766</v>
      </c>
      <c r="F363">
        <v>21998861.435949951</v>
      </c>
    </row>
    <row r="364" spans="1:6">
      <c r="A364">
        <v>356</v>
      </c>
      <c r="B364">
        <v>21884395.855838064</v>
      </c>
      <c r="C364">
        <v>21768234.643621109</v>
      </c>
      <c r="D364">
        <v>21933972.116447669</v>
      </c>
      <c r="E364">
        <v>21765828.487704381</v>
      </c>
      <c r="F364">
        <v>21737561.988254722</v>
      </c>
    </row>
    <row r="365" spans="1:6">
      <c r="A365">
        <v>357</v>
      </c>
      <c r="B365">
        <v>28381217.824131094</v>
      </c>
      <c r="C365">
        <v>28280997.481812969</v>
      </c>
      <c r="D365">
        <v>28431704.03832414</v>
      </c>
      <c r="E365">
        <v>28260474.196630795</v>
      </c>
      <c r="F365">
        <v>28231688.876234382</v>
      </c>
    </row>
    <row r="366" spans="1:6">
      <c r="A366">
        <v>358</v>
      </c>
      <c r="B366">
        <v>26080055.276683848</v>
      </c>
      <c r="C366">
        <v>25973690.229631592</v>
      </c>
      <c r="D366">
        <v>26132624.486684989</v>
      </c>
      <c r="E366">
        <v>25954329.923499472</v>
      </c>
      <c r="F366">
        <v>25924356.958066124</v>
      </c>
    </row>
    <row r="367" spans="1:6">
      <c r="A367">
        <v>359</v>
      </c>
      <c r="B367">
        <v>-4101480.6761489064</v>
      </c>
      <c r="C367">
        <v>-4235717.5333757102</v>
      </c>
      <c r="D367">
        <v>-4050791.5832873844</v>
      </c>
      <c r="E367">
        <v>-4222709.5114780255</v>
      </c>
      <c r="F367">
        <v>-4251610.5055799596</v>
      </c>
    </row>
    <row r="368" spans="1:6">
      <c r="A368">
        <v>360</v>
      </c>
      <c r="B368">
        <v>13295156.870833181</v>
      </c>
      <c r="C368">
        <v>13165860.983513784</v>
      </c>
      <c r="D368">
        <v>13345561.637140788</v>
      </c>
      <c r="E368">
        <v>13174608.035382513</v>
      </c>
      <c r="F368">
        <v>13145869.153474621</v>
      </c>
    </row>
    <row r="369" spans="1:6">
      <c r="A369">
        <v>361</v>
      </c>
      <c r="B369">
        <v>26197103.848888304</v>
      </c>
      <c r="C369">
        <v>26048305.693924099</v>
      </c>
      <c r="D369">
        <v>26248021.042840328</v>
      </c>
      <c r="E369">
        <v>26075329.48338737</v>
      </c>
      <c r="F369">
        <v>26046298.434713561</v>
      </c>
    </row>
    <row r="370" spans="1:6">
      <c r="A370">
        <v>362</v>
      </c>
      <c r="B370">
        <v>21428353.938792218</v>
      </c>
      <c r="C370">
        <v>21305641.378814526</v>
      </c>
      <c r="D370">
        <v>21481106.165939819</v>
      </c>
      <c r="E370">
        <v>21302190.878908869</v>
      </c>
      <c r="F370">
        <v>21272113.564054925</v>
      </c>
    </row>
    <row r="371" spans="1:6">
      <c r="A371">
        <v>363</v>
      </c>
      <c r="B371">
        <v>26313193.049181867</v>
      </c>
      <c r="C371">
        <v>26229787.571668118</v>
      </c>
      <c r="D371">
        <v>26364708.534405265</v>
      </c>
      <c r="E371">
        <v>26189987.800823841</v>
      </c>
      <c r="F371">
        <v>26160615.629207611</v>
      </c>
    </row>
    <row r="372" spans="1:6">
      <c r="A372">
        <v>364</v>
      </c>
      <c r="B372">
        <v>31376062.383725762</v>
      </c>
      <c r="C372">
        <v>31267567.74264859</v>
      </c>
      <c r="D372">
        <v>31425715.81922356</v>
      </c>
      <c r="E372">
        <v>31257310.442910179</v>
      </c>
      <c r="F372">
        <v>31228999.941272616</v>
      </c>
    </row>
    <row r="373" spans="1:6">
      <c r="A373">
        <v>365</v>
      </c>
      <c r="B373">
        <v>13991910.366016679</v>
      </c>
      <c r="C373">
        <v>13880221.254508778</v>
      </c>
      <c r="D373">
        <v>14042549.765318021</v>
      </c>
      <c r="E373">
        <v>13870800.378591206</v>
      </c>
      <c r="F373">
        <v>13841927.717868477</v>
      </c>
    </row>
    <row r="374" spans="1:6">
      <c r="A374">
        <v>366</v>
      </c>
      <c r="B374">
        <v>18363793.212076463</v>
      </c>
      <c r="C374">
        <v>18262708.793629151</v>
      </c>
      <c r="D374">
        <v>18415203.516707607</v>
      </c>
      <c r="E374">
        <v>18240839.515284624</v>
      </c>
      <c r="F374">
        <v>18211527.313644279</v>
      </c>
    </row>
    <row r="375" spans="1:6">
      <c r="A375">
        <v>367</v>
      </c>
      <c r="B375">
        <v>1713920.6764871478</v>
      </c>
      <c r="C375">
        <v>1617085.0910611674</v>
      </c>
      <c r="D375">
        <v>1764046.0858112983</v>
      </c>
      <c r="E375">
        <v>1594039.9556116946</v>
      </c>
      <c r="F375">
        <v>1565460.3524376526</v>
      </c>
    </row>
    <row r="376" spans="1:6">
      <c r="A376">
        <v>368</v>
      </c>
      <c r="B376">
        <v>354608.93075074628</v>
      </c>
      <c r="C376">
        <v>242225.76987840235</v>
      </c>
      <c r="D376">
        <v>406390.04674930498</v>
      </c>
      <c r="E376">
        <v>230768.39563412219</v>
      </c>
      <c r="F376">
        <v>201244.77144628763</v>
      </c>
    </row>
    <row r="377" spans="1:6">
      <c r="A377">
        <v>369</v>
      </c>
      <c r="B377">
        <v>31782840.667686846</v>
      </c>
      <c r="C377">
        <v>31666121.309850637</v>
      </c>
      <c r="D377">
        <v>31835316.921210039</v>
      </c>
      <c r="E377">
        <v>31657337.630683769</v>
      </c>
      <c r="F377">
        <v>31627417.665500954</v>
      </c>
    </row>
    <row r="378" spans="1:6">
      <c r="A378">
        <v>370</v>
      </c>
      <c r="B378">
        <v>23544524.972812589</v>
      </c>
      <c r="C378">
        <v>23427311.985191472</v>
      </c>
      <c r="D378">
        <v>23594412.017352846</v>
      </c>
      <c r="E378">
        <v>23425214.328920234</v>
      </c>
      <c r="F378">
        <v>23396770.632285938</v>
      </c>
    </row>
    <row r="379" spans="1:6">
      <c r="A379">
        <v>371</v>
      </c>
      <c r="B379">
        <v>25916921.476546362</v>
      </c>
      <c r="C379">
        <v>25779029.059563961</v>
      </c>
      <c r="D379">
        <v>25969385.916658938</v>
      </c>
      <c r="E379">
        <v>25791446.692682762</v>
      </c>
      <c r="F379">
        <v>25761533.46305766</v>
      </c>
    </row>
    <row r="380" spans="1:6">
      <c r="A380">
        <v>372</v>
      </c>
      <c r="B380">
        <v>13792453.201130003</v>
      </c>
      <c r="C380">
        <v>13650840.279073134</v>
      </c>
      <c r="D380">
        <v>13845313.408746257</v>
      </c>
      <c r="E380">
        <v>13666031.893451814</v>
      </c>
      <c r="F380">
        <v>13635893.01223889</v>
      </c>
    </row>
    <row r="381" spans="1:6">
      <c r="A381">
        <v>373</v>
      </c>
      <c r="B381">
        <v>30511208.294484816</v>
      </c>
      <c r="C381">
        <v>30408999.52013002</v>
      </c>
      <c r="D381">
        <v>30560707.914637432</v>
      </c>
      <c r="E381">
        <v>30392824.220878899</v>
      </c>
      <c r="F381">
        <v>30364601.418904774</v>
      </c>
    </row>
    <row r="382" spans="1:6">
      <c r="A382">
        <v>374</v>
      </c>
      <c r="B382">
        <v>8630142.3199702092</v>
      </c>
      <c r="C382">
        <v>8515368.3104659952</v>
      </c>
      <c r="D382">
        <v>8680648.7366177849</v>
      </c>
      <c r="E382">
        <v>8509350.375960499</v>
      </c>
      <c r="F382">
        <v>8480553.5368923955</v>
      </c>
    </row>
    <row r="383" spans="1:6">
      <c r="A383">
        <v>375</v>
      </c>
      <c r="B383">
        <v>9659267.4111286663</v>
      </c>
      <c r="C383">
        <v>9505900.3572911099</v>
      </c>
      <c r="D383">
        <v>9708951.6708406992</v>
      </c>
      <c r="E383">
        <v>9540441.7506353036</v>
      </c>
      <c r="F383">
        <v>9512113.6742023863</v>
      </c>
    </row>
    <row r="384" spans="1:6">
      <c r="A384">
        <v>376</v>
      </c>
      <c r="B384">
        <v>1666775.7885306254</v>
      </c>
      <c r="C384">
        <v>1515944.3237475567</v>
      </c>
      <c r="D384">
        <v>1716993.7915697247</v>
      </c>
      <c r="E384">
        <v>1546673.6190636046</v>
      </c>
      <c r="F384">
        <v>1518041.2224727087</v>
      </c>
    </row>
    <row r="385" spans="1:6">
      <c r="A385">
        <v>377</v>
      </c>
      <c r="B385">
        <v>3938773.6543839537</v>
      </c>
      <c r="C385">
        <v>3813734.1738673188</v>
      </c>
      <c r="D385">
        <v>3990655.8499419056</v>
      </c>
      <c r="E385">
        <v>3814691.3757961132</v>
      </c>
      <c r="F385">
        <v>3785110.1198854521</v>
      </c>
    </row>
    <row r="386" spans="1:6">
      <c r="A386">
        <v>378</v>
      </c>
      <c r="B386">
        <v>26942648.257337026</v>
      </c>
      <c r="C386">
        <v>26831654.134889908</v>
      </c>
      <c r="D386">
        <v>26995453.2388983</v>
      </c>
      <c r="E386">
        <v>26816359.029164474</v>
      </c>
      <c r="F386">
        <v>26786251.635749001</v>
      </c>
    </row>
    <row r="387" spans="1:6">
      <c r="A387">
        <v>379</v>
      </c>
      <c r="B387">
        <v>5485854.3846960627</v>
      </c>
      <c r="C387">
        <v>5380032.1288369671</v>
      </c>
      <c r="D387">
        <v>5536294.375323236</v>
      </c>
      <c r="E387">
        <v>5365221.306206204</v>
      </c>
      <c r="F387">
        <v>5336462.3407301344</v>
      </c>
    </row>
    <row r="388" spans="1:6">
      <c r="A388">
        <v>380</v>
      </c>
      <c r="B388">
        <v>-2049941.7335801646</v>
      </c>
      <c r="C388">
        <v>-2165376.7134979367</v>
      </c>
      <c r="D388">
        <v>-1997972.4497100078</v>
      </c>
      <c r="E388">
        <v>-2174232.2939513884</v>
      </c>
      <c r="F388">
        <v>-2203863.2043075189</v>
      </c>
    </row>
    <row r="389" spans="1:6">
      <c r="A389">
        <v>381</v>
      </c>
      <c r="B389">
        <v>19797657.385222871</v>
      </c>
      <c r="C389">
        <v>19655249.945845969</v>
      </c>
      <c r="D389">
        <v>19850186.667683262</v>
      </c>
      <c r="E389">
        <v>19672027.523375764</v>
      </c>
      <c r="F389">
        <v>19642077.323108535</v>
      </c>
    </row>
    <row r="390" spans="1:6">
      <c r="A390">
        <v>382</v>
      </c>
      <c r="B390">
        <v>10462439.764117785</v>
      </c>
      <c r="C390">
        <v>10320167.631835558</v>
      </c>
      <c r="D390">
        <v>10513737.117177621</v>
      </c>
      <c r="E390">
        <v>10339756.204088423</v>
      </c>
      <c r="F390">
        <v>10310508.403140843</v>
      </c>
    </row>
    <row r="391" spans="1:6">
      <c r="A391">
        <v>383</v>
      </c>
      <c r="B391">
        <v>-1218037.440374054</v>
      </c>
      <c r="C391">
        <v>-1359445.9947360903</v>
      </c>
      <c r="D391">
        <v>-1168130.307224147</v>
      </c>
      <c r="E391">
        <v>-1337396.1285026222</v>
      </c>
      <c r="F391">
        <v>-1365851.2788985968</v>
      </c>
    </row>
    <row r="392" spans="1:6">
      <c r="A392">
        <v>384</v>
      </c>
      <c r="B392">
        <v>6160332.5339332707</v>
      </c>
      <c r="C392">
        <v>6066438.1534483321</v>
      </c>
      <c r="D392">
        <v>6210601.5907850713</v>
      </c>
      <c r="E392">
        <v>6040108.2633611932</v>
      </c>
      <c r="F392">
        <v>6011446.7578268014</v>
      </c>
    </row>
    <row r="393" spans="1:6">
      <c r="A393">
        <v>385</v>
      </c>
      <c r="B393">
        <v>30939639.85446246</v>
      </c>
      <c r="C393">
        <v>30795778.463629484</v>
      </c>
      <c r="D393">
        <v>30991368.761158623</v>
      </c>
      <c r="E393">
        <v>30815924.183938321</v>
      </c>
      <c r="F393">
        <v>30786430.327510282</v>
      </c>
    </row>
    <row r="394" spans="1:6">
      <c r="A394">
        <v>386</v>
      </c>
      <c r="B394">
        <v>29163486.818348672</v>
      </c>
      <c r="C394">
        <v>29025494.752325214</v>
      </c>
      <c r="D394">
        <v>29215789.937616486</v>
      </c>
      <c r="E394">
        <v>29038397.851966128</v>
      </c>
      <c r="F394">
        <v>29008576.601355046</v>
      </c>
    </row>
    <row r="395" spans="1:6">
      <c r="A395">
        <v>387</v>
      </c>
      <c r="B395">
        <v>26930925.347244941</v>
      </c>
      <c r="C395">
        <v>26791842.074883066</v>
      </c>
      <c r="D395">
        <v>26980970.190130755</v>
      </c>
      <c r="E395">
        <v>26811237.310336299</v>
      </c>
      <c r="F395">
        <v>26782703.643083144</v>
      </c>
    </row>
    <row r="396" spans="1:6">
      <c r="A396">
        <v>388</v>
      </c>
      <c r="B396">
        <v>19416285.567518026</v>
      </c>
      <c r="C396">
        <v>19252270.130791605</v>
      </c>
      <c r="D396">
        <v>19468209.301892847</v>
      </c>
      <c r="E396">
        <v>19292103.944039509</v>
      </c>
      <c r="F396">
        <v>19262499.004274324</v>
      </c>
    </row>
    <row r="397" spans="1:6">
      <c r="A397">
        <v>389</v>
      </c>
      <c r="B397">
        <v>-393381.25485302508</v>
      </c>
      <c r="C397">
        <v>-537382.33627151698</v>
      </c>
      <c r="D397">
        <v>-340870.99359896034</v>
      </c>
      <c r="E397">
        <v>-518965.62528254092</v>
      </c>
      <c r="F397">
        <v>-548904.98038089275</v>
      </c>
    </row>
    <row r="398" spans="1:6">
      <c r="A398">
        <v>390</v>
      </c>
      <c r="B398">
        <v>23851213.169107556</v>
      </c>
      <c r="C398">
        <v>23691373.954791605</v>
      </c>
      <c r="D398">
        <v>23903433.159796625</v>
      </c>
      <c r="E398">
        <v>23726323.014347285</v>
      </c>
      <c r="F398">
        <v>23696549.160492167</v>
      </c>
    </row>
    <row r="399" spans="1:6">
      <c r="A399">
        <v>391</v>
      </c>
      <c r="B399">
        <v>26053611.61449609</v>
      </c>
      <c r="C399">
        <v>25929300.988135837</v>
      </c>
      <c r="D399">
        <v>26103986.864277996</v>
      </c>
      <c r="E399">
        <v>25933133.371234607</v>
      </c>
      <c r="F399">
        <v>25904411.318527766</v>
      </c>
    </row>
    <row r="400" spans="1:6">
      <c r="A400">
        <v>392</v>
      </c>
      <c r="B400">
        <v>7457559.7233798839</v>
      </c>
      <c r="C400">
        <v>7303322.8070424162</v>
      </c>
      <c r="D400">
        <v>7508543.803449247</v>
      </c>
      <c r="E400">
        <v>7335625.3919839747</v>
      </c>
      <c r="F400">
        <v>7306556.207388334</v>
      </c>
    </row>
    <row r="401" spans="1:6">
      <c r="A401">
        <v>393</v>
      </c>
      <c r="B401">
        <v>17649061.624289777</v>
      </c>
      <c r="C401">
        <v>17492268.966291901</v>
      </c>
      <c r="D401">
        <v>17699074.404307764</v>
      </c>
      <c r="E401">
        <v>17529450.269442383</v>
      </c>
      <c r="F401">
        <v>17500934.883217782</v>
      </c>
    </row>
    <row r="402" spans="1:6">
      <c r="A402">
        <v>394</v>
      </c>
      <c r="B402">
        <v>17047573.032484904</v>
      </c>
      <c r="C402">
        <v>16913907.176455494</v>
      </c>
      <c r="D402">
        <v>17100232.678829387</v>
      </c>
      <c r="E402">
        <v>16921631.390312985</v>
      </c>
      <c r="F402">
        <v>16891606.861514065</v>
      </c>
    </row>
    <row r="403" spans="1:6">
      <c r="A403">
        <v>395</v>
      </c>
      <c r="B403">
        <v>13599355.777215544</v>
      </c>
      <c r="C403">
        <v>13487402.41209254</v>
      </c>
      <c r="D403">
        <v>13650151.444120456</v>
      </c>
      <c r="E403">
        <v>13477872.05772049</v>
      </c>
      <c r="F403">
        <v>13448910.299149808</v>
      </c>
    </row>
    <row r="404" spans="1:6">
      <c r="A404">
        <v>396</v>
      </c>
      <c r="B404">
        <v>5954400.8174269721</v>
      </c>
      <c r="C404">
        <v>5834949.0935564823</v>
      </c>
      <c r="D404">
        <v>6004152.8254857436</v>
      </c>
      <c r="E404">
        <v>5835413.1289171949</v>
      </c>
      <c r="F404">
        <v>5807046.4249520227</v>
      </c>
    </row>
    <row r="405" spans="1:6">
      <c r="A405">
        <v>397</v>
      </c>
      <c r="B405">
        <v>11364402.59169234</v>
      </c>
      <c r="C405">
        <v>11236383.968580008</v>
      </c>
      <c r="D405">
        <v>11415348.326538179</v>
      </c>
      <c r="E405">
        <v>11242559.967338812</v>
      </c>
      <c r="F405">
        <v>11213512.645732161</v>
      </c>
    </row>
    <row r="406" spans="1:6">
      <c r="A406">
        <v>398</v>
      </c>
      <c r="B406">
        <v>18643471.07698657</v>
      </c>
      <c r="C406">
        <v>18535094.281418331</v>
      </c>
      <c r="D406">
        <v>18694799.186108749</v>
      </c>
      <c r="E406">
        <v>18520713.96027258</v>
      </c>
      <c r="F406">
        <v>18491448.623387262</v>
      </c>
    </row>
    <row r="407" spans="1:6">
      <c r="A407">
        <v>399</v>
      </c>
      <c r="B407">
        <v>-4887942.649584841</v>
      </c>
      <c r="C407">
        <v>-5032206.39217389</v>
      </c>
      <c r="D407">
        <v>-4835864.6733353063</v>
      </c>
      <c r="E407">
        <v>-5012493.1603678279</v>
      </c>
      <c r="F407">
        <v>-5042186.0429873727</v>
      </c>
    </row>
    <row r="408" spans="1:6">
      <c r="A408">
        <v>400</v>
      </c>
      <c r="B408">
        <v>26299129.429722857</v>
      </c>
      <c r="C408">
        <v>26193043.20531898</v>
      </c>
      <c r="D408">
        <v>26348692.813953307</v>
      </c>
      <c r="E408">
        <v>26180592.856940974</v>
      </c>
      <c r="F408">
        <v>26152333.699113283</v>
      </c>
    </row>
    <row r="409" spans="1:6">
      <c r="A409">
        <v>401</v>
      </c>
      <c r="B409">
        <v>4533754.9120946974</v>
      </c>
      <c r="C409">
        <v>4396165.2446017303</v>
      </c>
      <c r="D409">
        <v>4584632.8135891855</v>
      </c>
      <c r="E409">
        <v>4412074.5190559737</v>
      </c>
      <c r="F409">
        <v>4383065.8734479733</v>
      </c>
    </row>
    <row r="410" spans="1:6">
      <c r="A410">
        <v>402</v>
      </c>
      <c r="B410">
        <v>8276730.5966222696</v>
      </c>
      <c r="C410">
        <v>8140262.5028795116</v>
      </c>
      <c r="D410">
        <v>8328356.38896567</v>
      </c>
      <c r="E410">
        <v>8153261.5360132903</v>
      </c>
      <c r="F410">
        <v>8123826.471469909</v>
      </c>
    </row>
    <row r="411" spans="1:6">
      <c r="A411">
        <v>403</v>
      </c>
      <c r="B411">
        <v>26527737.703610405</v>
      </c>
      <c r="C411">
        <v>26416051.365402516</v>
      </c>
      <c r="D411">
        <v>26578154.995815501</v>
      </c>
      <c r="E411">
        <v>26407158.911025412</v>
      </c>
      <c r="F411">
        <v>26378412.887326878</v>
      </c>
    </row>
    <row r="412" spans="1:6">
      <c r="A412">
        <v>404</v>
      </c>
      <c r="B412">
        <v>29719823.731872387</v>
      </c>
      <c r="C412">
        <v>29601849.846074056</v>
      </c>
      <c r="D412">
        <v>29772155.869510777</v>
      </c>
      <c r="E412">
        <v>29594665.364696298</v>
      </c>
      <c r="F412">
        <v>29564827.568913277</v>
      </c>
    </row>
    <row r="413" spans="1:6">
      <c r="A413">
        <v>405</v>
      </c>
      <c r="B413">
        <v>10837351.665432975</v>
      </c>
      <c r="C413">
        <v>10712381.398150008</v>
      </c>
      <c r="D413">
        <v>10888507.593951516</v>
      </c>
      <c r="E413">
        <v>10715006.338570945</v>
      </c>
      <c r="F413">
        <v>10685839.17252139</v>
      </c>
    </row>
    <row r="414" spans="1:6">
      <c r="A414">
        <v>406</v>
      </c>
      <c r="B414">
        <v>12457250.660887007</v>
      </c>
      <c r="C414">
        <v>12310056.843850318</v>
      </c>
      <c r="D414">
        <v>12507123.955981355</v>
      </c>
      <c r="E414">
        <v>12337972.900386721</v>
      </c>
      <c r="F414">
        <v>12309537.043163873</v>
      </c>
    </row>
    <row r="415" spans="1:6">
      <c r="A415">
        <v>407</v>
      </c>
      <c r="B415">
        <v>33432837.603101343</v>
      </c>
      <c r="C415">
        <v>33349700.244696271</v>
      </c>
      <c r="D415">
        <v>33482290.539660074</v>
      </c>
      <c r="E415">
        <v>33314565.178716123</v>
      </c>
      <c r="F415">
        <v>33286368.993952829</v>
      </c>
    </row>
    <row r="416" spans="1:6">
      <c r="A416">
        <v>408</v>
      </c>
      <c r="B416">
        <v>19637046.112751875</v>
      </c>
      <c r="C416">
        <v>19518944.59606646</v>
      </c>
      <c r="D416">
        <v>19688385.684260245</v>
      </c>
      <c r="E416">
        <v>19514261.582413986</v>
      </c>
      <c r="F416">
        <v>19484989.710111745</v>
      </c>
    </row>
    <row r="417" spans="1:6">
      <c r="A417">
        <v>409</v>
      </c>
      <c r="B417">
        <v>24983220.353113923</v>
      </c>
      <c r="C417">
        <v>24862809.638515286</v>
      </c>
      <c r="D417">
        <v>25033740.741180208</v>
      </c>
      <c r="E417">
        <v>24862394.994838487</v>
      </c>
      <c r="F417">
        <v>24833590.189798478</v>
      </c>
    </row>
    <row r="418" spans="1:6">
      <c r="A418">
        <v>410</v>
      </c>
      <c r="B418">
        <v>-2555667.6179583296</v>
      </c>
      <c r="C418">
        <v>-2678843.7725369222</v>
      </c>
      <c r="D418">
        <v>-2502867.390442349</v>
      </c>
      <c r="E418">
        <v>-2681945.476281058</v>
      </c>
      <c r="F418">
        <v>-2712050.1591205969</v>
      </c>
    </row>
    <row r="419" spans="1:6">
      <c r="A419">
        <v>411</v>
      </c>
      <c r="B419">
        <v>881948.63845023513</v>
      </c>
      <c r="C419">
        <v>747869.04553294182</v>
      </c>
      <c r="D419">
        <v>933211.26560690627</v>
      </c>
      <c r="E419">
        <v>759348.12943951413</v>
      </c>
      <c r="F419">
        <v>730120.12788201496</v>
      </c>
    </row>
    <row r="420" spans="1:6">
      <c r="A420">
        <v>412</v>
      </c>
      <c r="B420">
        <v>23980573.247061409</v>
      </c>
      <c r="C420">
        <v>23877175.488205265</v>
      </c>
      <c r="D420">
        <v>24032584.243304364</v>
      </c>
      <c r="E420">
        <v>23856182.926720399</v>
      </c>
      <c r="F420">
        <v>23826528.233554754</v>
      </c>
    </row>
    <row r="421" spans="1:6">
      <c r="A421">
        <v>413</v>
      </c>
      <c r="B421">
        <v>12404198.098029289</v>
      </c>
      <c r="C421">
        <v>12314825.93487395</v>
      </c>
      <c r="D421">
        <v>12455486.490472656</v>
      </c>
      <c r="E421">
        <v>12281535.968351848</v>
      </c>
      <c r="F421">
        <v>12252293.276407197</v>
      </c>
    </row>
    <row r="422" spans="1:6">
      <c r="A422">
        <v>414</v>
      </c>
      <c r="B422">
        <v>6816757.3998354971</v>
      </c>
      <c r="C422">
        <v>6681887.1723348461</v>
      </c>
      <c r="D422">
        <v>6867950.9167278558</v>
      </c>
      <c r="E422">
        <v>6694322.1760247983</v>
      </c>
      <c r="F422">
        <v>6665133.5785131939</v>
      </c>
    </row>
    <row r="423" spans="1:6">
      <c r="A423">
        <v>415</v>
      </c>
      <c r="B423">
        <v>27312012.199434966</v>
      </c>
      <c r="C423">
        <v>27186839.978909448</v>
      </c>
      <c r="D423">
        <v>27362329.328487076</v>
      </c>
      <c r="E423">
        <v>27191672.958629135</v>
      </c>
      <c r="F423">
        <v>27162984.044153314</v>
      </c>
    </row>
    <row r="424" spans="1:6">
      <c r="A424">
        <v>416</v>
      </c>
      <c r="B424">
        <v>34622158.525735818</v>
      </c>
      <c r="C424">
        <v>34510932.457125008</v>
      </c>
      <c r="D424">
        <v>34672446.543668069</v>
      </c>
      <c r="E424">
        <v>34501888.907544166</v>
      </c>
      <c r="F424">
        <v>34473216.591122389</v>
      </c>
    </row>
    <row r="425" spans="1:6">
      <c r="A425">
        <v>417</v>
      </c>
      <c r="B425">
        <v>3224574.0860538557</v>
      </c>
      <c r="C425">
        <v>3095157.397721082</v>
      </c>
      <c r="D425">
        <v>3274400.8506632596</v>
      </c>
      <c r="E425">
        <v>3105407.6085965149</v>
      </c>
      <c r="F425">
        <v>3076998.2812875994</v>
      </c>
    </row>
    <row r="426" spans="1:6">
      <c r="A426">
        <v>418</v>
      </c>
      <c r="B426">
        <v>27067891.380934551</v>
      </c>
      <c r="C426">
        <v>26911353.328575507</v>
      </c>
      <c r="D426">
        <v>27117680.750288859</v>
      </c>
      <c r="E426">
        <v>26948814.338560116</v>
      </c>
      <c r="F426">
        <v>26920426.332604304</v>
      </c>
    </row>
    <row r="427" spans="1:6">
      <c r="A427">
        <v>419</v>
      </c>
      <c r="B427">
        <v>19758131.314636685</v>
      </c>
      <c r="C427">
        <v>19630081.102410853</v>
      </c>
      <c r="D427">
        <v>19809653.598423608</v>
      </c>
      <c r="E427">
        <v>19634909.806726716</v>
      </c>
      <c r="F427">
        <v>19605533.758827973</v>
      </c>
    </row>
    <row r="428" spans="1:6">
      <c r="A428">
        <v>420</v>
      </c>
      <c r="B428">
        <v>13849447.84879373</v>
      </c>
      <c r="C428">
        <v>13729164.073140431</v>
      </c>
      <c r="D428">
        <v>13902355.513364285</v>
      </c>
      <c r="E428">
        <v>13722913.04231387</v>
      </c>
      <c r="F428">
        <v>13692747.102949396</v>
      </c>
    </row>
    <row r="429" spans="1:6">
      <c r="A429">
        <v>421</v>
      </c>
      <c r="B429">
        <v>11185607.50398422</v>
      </c>
      <c r="C429">
        <v>11067101.913395219</v>
      </c>
      <c r="D429">
        <v>11236415.100375399</v>
      </c>
      <c r="E429">
        <v>11064095.253741316</v>
      </c>
      <c r="F429">
        <v>11035126.693430986</v>
      </c>
    </row>
    <row r="430" spans="1:6">
      <c r="A430">
        <v>422</v>
      </c>
      <c r="B430">
        <v>-913021.25509299338</v>
      </c>
      <c r="C430">
        <v>-1030387.6567822956</v>
      </c>
      <c r="D430">
        <v>-863166.97227699682</v>
      </c>
      <c r="E430">
        <v>-1032253.5455279946</v>
      </c>
      <c r="F430">
        <v>-1060678.5626723617</v>
      </c>
    </row>
    <row r="431" spans="1:6">
      <c r="A431">
        <v>423</v>
      </c>
      <c r="B431">
        <v>1949141.0632911548</v>
      </c>
      <c r="C431">
        <v>1828725.6478569619</v>
      </c>
      <c r="D431">
        <v>2001324.6926366948</v>
      </c>
      <c r="E431">
        <v>1824337.8708945476</v>
      </c>
      <c r="F431">
        <v>1794584.748895444</v>
      </c>
    </row>
    <row r="432" spans="1:6">
      <c r="A432">
        <v>424</v>
      </c>
      <c r="B432">
        <v>15929391.353762776</v>
      </c>
      <c r="C432">
        <v>15810386.41818025</v>
      </c>
      <c r="D432">
        <v>15979461.267052256</v>
      </c>
      <c r="E432">
        <v>15809643.358080633</v>
      </c>
      <c r="F432">
        <v>15781095.396636207</v>
      </c>
    </row>
    <row r="433" spans="1:6">
      <c r="A433">
        <v>425</v>
      </c>
      <c r="B433">
        <v>974521.73928441107</v>
      </c>
      <c r="C433">
        <v>841002.45957114175</v>
      </c>
      <c r="D433">
        <v>1027133.1121490337</v>
      </c>
      <c r="E433">
        <v>848695.54872960597</v>
      </c>
      <c r="F433">
        <v>818698.54363406822</v>
      </c>
    </row>
    <row r="434" spans="1:6">
      <c r="A434">
        <v>426</v>
      </c>
      <c r="B434">
        <v>5341055.6929668821</v>
      </c>
      <c r="C434">
        <v>5266720.5413657315</v>
      </c>
      <c r="D434">
        <v>5390594.0550827347</v>
      </c>
      <c r="E434">
        <v>5222578.9634696059</v>
      </c>
      <c r="F434">
        <v>5194334.0723005943</v>
      </c>
    </row>
    <row r="435" spans="1:6">
      <c r="A435">
        <v>427</v>
      </c>
      <c r="B435">
        <v>21401935.632864516</v>
      </c>
      <c r="C435">
        <v>21270929.814902999</v>
      </c>
      <c r="D435">
        <v>21453692.541258585</v>
      </c>
      <c r="E435">
        <v>21278152.993037246</v>
      </c>
      <c r="F435">
        <v>21248643.171105381</v>
      </c>
    </row>
    <row r="436" spans="1:6">
      <c r="A436">
        <v>428</v>
      </c>
      <c r="B436">
        <v>6941603.7129562199</v>
      </c>
      <c r="C436">
        <v>6848675.4659717083</v>
      </c>
      <c r="D436">
        <v>6991425.0810662583</v>
      </c>
      <c r="E436">
        <v>6822450.1418520175</v>
      </c>
      <c r="F436">
        <v>6794043.891421929</v>
      </c>
    </row>
    <row r="437" spans="1:6">
      <c r="A437">
        <v>429</v>
      </c>
      <c r="B437">
        <v>10363026.136751145</v>
      </c>
      <c r="C437">
        <v>10214023.354194678</v>
      </c>
      <c r="D437">
        <v>10415476.867561072</v>
      </c>
      <c r="E437">
        <v>10237584.140272342</v>
      </c>
      <c r="F437">
        <v>10207678.727170534</v>
      </c>
    </row>
    <row r="438" spans="1:6">
      <c r="A438">
        <v>430</v>
      </c>
      <c r="B438">
        <v>13714423.276617274</v>
      </c>
      <c r="C438">
        <v>13614083.855391107</v>
      </c>
      <c r="D438">
        <v>13765570.754934616</v>
      </c>
      <c r="E438">
        <v>13592098.15938995</v>
      </c>
      <c r="F438">
        <v>13562935.811323937</v>
      </c>
    </row>
    <row r="439" spans="1:6">
      <c r="A439">
        <v>431</v>
      </c>
      <c r="B439">
        <v>-3620885.7896916866</v>
      </c>
      <c r="C439">
        <v>-3795853.5555723608</v>
      </c>
      <c r="D439">
        <v>-3568489.77560829</v>
      </c>
      <c r="E439">
        <v>-3746196.9247828424</v>
      </c>
      <c r="F439">
        <v>-3776071.1404869184</v>
      </c>
    </row>
    <row r="440" spans="1:6">
      <c r="A440">
        <v>432</v>
      </c>
      <c r="B440">
        <v>12377644.641664881</v>
      </c>
      <c r="C440">
        <v>12276990.476253476</v>
      </c>
      <c r="D440">
        <v>12427706.801848155</v>
      </c>
      <c r="E440">
        <v>12257915.188434027</v>
      </c>
      <c r="F440">
        <v>12229371.647516076</v>
      </c>
    </row>
    <row r="441" spans="1:6">
      <c r="A441">
        <v>433</v>
      </c>
      <c r="B441">
        <v>30802037.465829257</v>
      </c>
      <c r="C441">
        <v>30706663.864910688</v>
      </c>
      <c r="D441">
        <v>30852381.317692023</v>
      </c>
      <c r="E441">
        <v>30681634.314327244</v>
      </c>
      <c r="F441">
        <v>30652930.163520493</v>
      </c>
    </row>
    <row r="442" spans="1:6">
      <c r="A442">
        <v>434</v>
      </c>
      <c r="B442">
        <v>4155929.1058409549</v>
      </c>
      <c r="C442">
        <v>4031344.2048327997</v>
      </c>
      <c r="D442">
        <v>4206613.6731554531</v>
      </c>
      <c r="E442">
        <v>4034711.0938816071</v>
      </c>
      <c r="F442">
        <v>4005812.6800745763</v>
      </c>
    </row>
    <row r="443" spans="1:6">
      <c r="A443">
        <v>435</v>
      </c>
      <c r="B443">
        <v>24109674.442941859</v>
      </c>
      <c r="C443">
        <v>23988262.402922258</v>
      </c>
      <c r="D443">
        <v>24159474.665949665</v>
      </c>
      <c r="E443">
        <v>23990571.442798227</v>
      </c>
      <c r="F443">
        <v>23962177.248501722</v>
      </c>
    </row>
    <row r="444" spans="1:6">
      <c r="A444">
        <v>436</v>
      </c>
      <c r="B444">
        <v>6763598.6597765014</v>
      </c>
      <c r="C444">
        <v>6627603.9566838704</v>
      </c>
      <c r="D444">
        <v>6813573.4063723907</v>
      </c>
      <c r="E444">
        <v>6644078.2662622929</v>
      </c>
      <c r="F444">
        <v>6615584.5652493462</v>
      </c>
    </row>
    <row r="445" spans="1:6">
      <c r="A445">
        <v>437</v>
      </c>
      <c r="B445">
        <v>32232519.30831917</v>
      </c>
      <c r="C445">
        <v>32150563.194659665</v>
      </c>
      <c r="D445">
        <v>32283891.074880708</v>
      </c>
      <c r="E445">
        <v>32109657.779783465</v>
      </c>
      <c r="F445">
        <v>32080367.551085602</v>
      </c>
    </row>
    <row r="446" spans="1:6">
      <c r="A446">
        <v>438</v>
      </c>
      <c r="B446">
        <v>26134546.125522424</v>
      </c>
      <c r="C446">
        <v>26010786.123499617</v>
      </c>
      <c r="D446">
        <v>26184603.469444972</v>
      </c>
      <c r="E446">
        <v>26014828.190936815</v>
      </c>
      <c r="F446">
        <v>25986287.396067664</v>
      </c>
    </row>
    <row r="447" spans="1:6">
      <c r="A447">
        <v>439</v>
      </c>
      <c r="B447">
        <v>1942156.835994035</v>
      </c>
      <c r="C447">
        <v>1833820.5527959429</v>
      </c>
      <c r="D447">
        <v>1992486.9539537206</v>
      </c>
      <c r="E447">
        <v>1821786.5307116285</v>
      </c>
      <c r="F447">
        <v>1793090.2104544044</v>
      </c>
    </row>
    <row r="448" spans="1:6">
      <c r="A448">
        <v>440</v>
      </c>
      <c r="B448">
        <v>34367038.511524603</v>
      </c>
      <c r="C448">
        <v>34264852.77740404</v>
      </c>
      <c r="D448">
        <v>34417134.09356764</v>
      </c>
      <c r="E448">
        <v>34247229.126045883</v>
      </c>
      <c r="F448">
        <v>34218666.529253818</v>
      </c>
    </row>
    <row r="449" spans="1:6">
      <c r="A449">
        <v>441</v>
      </c>
      <c r="B449">
        <v>-5018797.6714504287</v>
      </c>
      <c r="C449">
        <v>-5197141.1017064601</v>
      </c>
      <c r="D449">
        <v>-4966979.0638983697</v>
      </c>
      <c r="E449">
        <v>-5142727.8719587401</v>
      </c>
      <c r="F449">
        <v>-5172272.8724053577</v>
      </c>
    </row>
    <row r="450" spans="1:6">
      <c r="A450">
        <v>442</v>
      </c>
      <c r="B450">
        <v>11977405.89329369</v>
      </c>
      <c r="C450">
        <v>11885830.507041313</v>
      </c>
      <c r="D450">
        <v>12029795.658056241</v>
      </c>
      <c r="E450">
        <v>11852109.704177026</v>
      </c>
      <c r="F450">
        <v>11822239.051598169</v>
      </c>
    </row>
    <row r="451" spans="1:6">
      <c r="A451">
        <v>443</v>
      </c>
      <c r="B451">
        <v>32384259.226972312</v>
      </c>
      <c r="C451">
        <v>32270350.834236287</v>
      </c>
      <c r="D451">
        <v>32434440.160118483</v>
      </c>
      <c r="E451">
        <v>32264245.714446891</v>
      </c>
      <c r="F451">
        <v>32235634.45369995</v>
      </c>
    </row>
    <row r="452" spans="1:6">
      <c r="A452">
        <v>444</v>
      </c>
      <c r="B452">
        <v>34638073.689441621</v>
      </c>
      <c r="C452">
        <v>34532045.640724823</v>
      </c>
      <c r="D452">
        <v>34689667.880942874</v>
      </c>
      <c r="E452">
        <v>34514680.205905981</v>
      </c>
      <c r="F452">
        <v>34485263.158961669</v>
      </c>
    </row>
    <row r="453" spans="1:6">
      <c r="A453">
        <v>445</v>
      </c>
      <c r="B453">
        <v>4749723.9702309854</v>
      </c>
      <c r="C453">
        <v>4646524.8939733915</v>
      </c>
      <c r="D453">
        <v>4799541.396954298</v>
      </c>
      <c r="E453">
        <v>4630579.8254095428</v>
      </c>
      <c r="F453">
        <v>4602175.8222083524</v>
      </c>
    </row>
    <row r="454" spans="1:6">
      <c r="A454">
        <v>446</v>
      </c>
      <c r="B454">
        <v>28422415.338708337</v>
      </c>
      <c r="C454">
        <v>28323778.147397455</v>
      </c>
      <c r="D454">
        <v>28472418.707677815</v>
      </c>
      <c r="E454">
        <v>28302826.491473243</v>
      </c>
      <c r="F454">
        <v>28274316.471070793</v>
      </c>
    </row>
    <row r="455" spans="1:6">
      <c r="A455">
        <v>447</v>
      </c>
      <c r="B455">
        <v>33997814.302559182</v>
      </c>
      <c r="C455">
        <v>33871286.557877168</v>
      </c>
      <c r="D455">
        <v>34049673.258876219</v>
      </c>
      <c r="E455">
        <v>33873787.603307076</v>
      </c>
      <c r="F455">
        <v>33844219.597528286</v>
      </c>
    </row>
    <row r="456" spans="1:6">
      <c r="A456">
        <v>448</v>
      </c>
      <c r="B456">
        <v>2089664.5821839347</v>
      </c>
      <c r="C456">
        <v>1986833.4103336073</v>
      </c>
      <c r="D456">
        <v>2139076.0546727777</v>
      </c>
      <c r="E456">
        <v>1971491.3239233606</v>
      </c>
      <c r="F456">
        <v>1943318.7803967074</v>
      </c>
    </row>
    <row r="457" spans="1:6">
      <c r="A457">
        <v>449</v>
      </c>
      <c r="B457">
        <v>28069149.412373427</v>
      </c>
      <c r="C457">
        <v>27959077.732196335</v>
      </c>
      <c r="D457">
        <v>28119719.74892268</v>
      </c>
      <c r="E457">
        <v>27948204.596516985</v>
      </c>
      <c r="F457">
        <v>27919371.312750489</v>
      </c>
    </row>
    <row r="458" spans="1:6">
      <c r="A458">
        <v>450</v>
      </c>
      <c r="B458">
        <v>14095543.102999836</v>
      </c>
      <c r="C458">
        <v>13976550.797992833</v>
      </c>
      <c r="D458">
        <v>14146247.448959976</v>
      </c>
      <c r="E458">
        <v>13974277.78811907</v>
      </c>
      <c r="F458">
        <v>13945368.097280063</v>
      </c>
    </row>
    <row r="459" spans="1:6">
      <c r="A459">
        <v>451</v>
      </c>
      <c r="B459">
        <v>17508626.02961424</v>
      </c>
      <c r="C459">
        <v>17396396.489122894</v>
      </c>
      <c r="D459">
        <v>17560079.987422466</v>
      </c>
      <c r="E459">
        <v>17385567.931194417</v>
      </c>
      <c r="F459">
        <v>17356230.840171713</v>
      </c>
    </row>
    <row r="460" spans="1:6">
      <c r="A460">
        <v>452</v>
      </c>
      <c r="B460">
        <v>2746382.213211339</v>
      </c>
      <c r="C460">
        <v>2619639.0354696922</v>
      </c>
      <c r="D460">
        <v>2797803.3703429922</v>
      </c>
      <c r="E460">
        <v>2623402.5614078306</v>
      </c>
      <c r="F460">
        <v>2594084.1720841862</v>
      </c>
    </row>
    <row r="461" spans="1:6">
      <c r="A461">
        <v>453</v>
      </c>
      <c r="B461">
        <v>99789.432038493454</v>
      </c>
      <c r="C461">
        <v>-1344.0219925865531</v>
      </c>
      <c r="D461">
        <v>150908.21539501101</v>
      </c>
      <c r="E461">
        <v>-22467.057867173105</v>
      </c>
      <c r="F461">
        <v>-51613.045157197863</v>
      </c>
    </row>
    <row r="462" spans="1:6">
      <c r="A462">
        <v>454</v>
      </c>
      <c r="B462">
        <v>1492242.2008710168</v>
      </c>
      <c r="C462">
        <v>1391473.0688824505</v>
      </c>
      <c r="D462">
        <v>1542393.9566550776</v>
      </c>
      <c r="E462">
        <v>1372298.469385799</v>
      </c>
      <c r="F462">
        <v>1343703.8444617279</v>
      </c>
    </row>
    <row r="463" spans="1:6">
      <c r="A463">
        <v>455</v>
      </c>
      <c r="B463">
        <v>20012428.019053679</v>
      </c>
      <c r="C463">
        <v>19863504.563768193</v>
      </c>
      <c r="D463">
        <v>20063833.694906648</v>
      </c>
      <c r="E463">
        <v>19889485.392520856</v>
      </c>
      <c r="F463">
        <v>19860175.830033883</v>
      </c>
    </row>
    <row r="464" spans="1:6">
      <c r="A464">
        <v>456</v>
      </c>
      <c r="B464">
        <v>7149564.1927426495</v>
      </c>
      <c r="C464">
        <v>7039091.5857140869</v>
      </c>
      <c r="D464">
        <v>7201859.5475896858</v>
      </c>
      <c r="E464">
        <v>7024493.7958715074</v>
      </c>
      <c r="F464">
        <v>6994676.9722380415</v>
      </c>
    </row>
    <row r="465" spans="1:6">
      <c r="A465">
        <v>457</v>
      </c>
      <c r="B465">
        <v>28152748.455567032</v>
      </c>
      <c r="C465">
        <v>28036495.675492484</v>
      </c>
      <c r="D465">
        <v>28203370.629599445</v>
      </c>
      <c r="E465">
        <v>28031679.664366867</v>
      </c>
      <c r="F465">
        <v>28002816.824837767</v>
      </c>
    </row>
    <row r="466" spans="1:6">
      <c r="A466">
        <v>458</v>
      </c>
      <c r="B466">
        <v>11540827.009552613</v>
      </c>
      <c r="C466">
        <v>11413485.10282784</v>
      </c>
      <c r="D466">
        <v>11592900.533320695</v>
      </c>
      <c r="E466">
        <v>11416287.147394609</v>
      </c>
      <c r="F466">
        <v>11386596.80341075</v>
      </c>
    </row>
    <row r="467" spans="1:6">
      <c r="A467">
        <v>459</v>
      </c>
      <c r="B467">
        <v>19560236.047332648</v>
      </c>
      <c r="C467">
        <v>19450219.745287638</v>
      </c>
      <c r="D467">
        <v>19611848.735313598</v>
      </c>
      <c r="E467">
        <v>19436798.327323947</v>
      </c>
      <c r="F467">
        <v>19407370.734389953</v>
      </c>
    </row>
    <row r="468" spans="1:6">
      <c r="A468">
        <v>460</v>
      </c>
      <c r="B468">
        <v>26182160.585754644</v>
      </c>
      <c r="C468">
        <v>26073936.107857872</v>
      </c>
      <c r="D468">
        <v>26233234.835138772</v>
      </c>
      <c r="E468">
        <v>26060010.60400093</v>
      </c>
      <c r="F468">
        <v>26030890.008289259</v>
      </c>
    </row>
    <row r="469" spans="1:6">
      <c r="A469">
        <v>461</v>
      </c>
      <c r="B469">
        <v>28832298.650250837</v>
      </c>
      <c r="C469">
        <v>28694278.6700585</v>
      </c>
      <c r="D469">
        <v>28885186.504555136</v>
      </c>
      <c r="E469">
        <v>28705811.222316742</v>
      </c>
      <c r="F469">
        <v>28675656.578013118</v>
      </c>
    </row>
    <row r="470" spans="1:6">
      <c r="A470">
        <v>462</v>
      </c>
      <c r="B470">
        <v>19747645.684173483</v>
      </c>
      <c r="C470">
        <v>19601781.327046741</v>
      </c>
      <c r="D470">
        <v>19798701.003491323</v>
      </c>
      <c r="E470">
        <v>19625540.975865398</v>
      </c>
      <c r="F470">
        <v>19596431.173358016</v>
      </c>
    </row>
    <row r="471" spans="1:6">
      <c r="A471">
        <v>463</v>
      </c>
      <c r="B471">
        <v>23972834.900281355</v>
      </c>
      <c r="C471">
        <v>23843689.285103101</v>
      </c>
      <c r="D471">
        <v>24022756.452665918</v>
      </c>
      <c r="E471">
        <v>23853441.72688337</v>
      </c>
      <c r="F471">
        <v>23824978.355187863</v>
      </c>
    </row>
    <row r="472" spans="1:6">
      <c r="A472">
        <v>464</v>
      </c>
      <c r="B472">
        <v>5359372.2071185112</v>
      </c>
      <c r="C472">
        <v>5228515.1165902242</v>
      </c>
      <c r="D472">
        <v>5410272.4051553831</v>
      </c>
      <c r="E472">
        <v>5237638.4893167503</v>
      </c>
      <c r="F472">
        <v>5208617.1310677528</v>
      </c>
    </row>
    <row r="473" spans="1:6">
      <c r="A473">
        <v>465</v>
      </c>
      <c r="B473">
        <v>-2801656.1457352936</v>
      </c>
      <c r="C473">
        <v>-2959513.3365935497</v>
      </c>
      <c r="D473">
        <v>-2752208.954382848</v>
      </c>
      <c r="E473">
        <v>-2919914.8297943771</v>
      </c>
      <c r="F473">
        <v>-2948107.7388594151</v>
      </c>
    </row>
    <row r="474" spans="1:6">
      <c r="A474">
        <v>466</v>
      </c>
      <c r="B474">
        <v>18438447.32322355</v>
      </c>
      <c r="C474">
        <v>18286287.493767757</v>
      </c>
      <c r="D474">
        <v>18491117.426637266</v>
      </c>
      <c r="E474">
        <v>18312480.67175965</v>
      </c>
      <c r="F474">
        <v>18282450.18073732</v>
      </c>
    </row>
    <row r="475" spans="1:6">
      <c r="A475">
        <v>467</v>
      </c>
      <c r="B475">
        <v>32146387.960340925</v>
      </c>
      <c r="C475">
        <v>31997372.763813037</v>
      </c>
      <c r="D475">
        <v>32198408.663692616</v>
      </c>
      <c r="E475">
        <v>32021974.424325287</v>
      </c>
      <c r="F475">
        <v>31992314.1965352</v>
      </c>
    </row>
    <row r="476" spans="1:6">
      <c r="A476">
        <v>468</v>
      </c>
      <c r="B476">
        <v>10810079.715806536</v>
      </c>
      <c r="C476">
        <v>10687231.910151526</v>
      </c>
      <c r="D476">
        <v>10861349.358660199</v>
      </c>
      <c r="E476">
        <v>10687462.42794406</v>
      </c>
      <c r="F476">
        <v>10658230.426302802</v>
      </c>
    </row>
    <row r="477" spans="1:6">
      <c r="A477">
        <v>469</v>
      </c>
      <c r="B477">
        <v>29008161.780444141</v>
      </c>
      <c r="C477">
        <v>28880678.952941626</v>
      </c>
      <c r="D477">
        <v>29059601.270961229</v>
      </c>
      <c r="E477">
        <v>28885138.282226361</v>
      </c>
      <c r="F477">
        <v>28855809.43990317</v>
      </c>
    </row>
    <row r="478" spans="1:6">
      <c r="A478">
        <v>470</v>
      </c>
      <c r="B478">
        <v>6864619.883045081</v>
      </c>
      <c r="C478">
        <v>6740945.9107916653</v>
      </c>
      <c r="D478">
        <v>6914862.6220468991</v>
      </c>
      <c r="E478">
        <v>6744458.5546588153</v>
      </c>
      <c r="F478">
        <v>6715812.0545621663</v>
      </c>
    </row>
    <row r="479" spans="1:6">
      <c r="A479">
        <v>471</v>
      </c>
      <c r="B479">
        <v>8731453.2214524373</v>
      </c>
      <c r="C479">
        <v>8610049.8542689793</v>
      </c>
      <c r="D479">
        <v>8781876.9993624836</v>
      </c>
      <c r="E479">
        <v>8610858.9175530076</v>
      </c>
      <c r="F479">
        <v>8582109.1959520169</v>
      </c>
    </row>
    <row r="480" spans="1:6">
      <c r="A480">
        <v>472</v>
      </c>
      <c r="B480">
        <v>6226834.9214206971</v>
      </c>
      <c r="C480">
        <v>6099473.4525311664</v>
      </c>
      <c r="D480">
        <v>6276264.8216491304</v>
      </c>
      <c r="E480">
        <v>6108617.59108698</v>
      </c>
      <c r="F480">
        <v>6080434.5407636352</v>
      </c>
    </row>
    <row r="481" spans="1:6">
      <c r="A481">
        <v>473</v>
      </c>
      <c r="B481">
        <v>9099037.8410021663</v>
      </c>
      <c r="C481">
        <v>8936448.0305549055</v>
      </c>
      <c r="D481">
        <v>9151271.5793846548</v>
      </c>
      <c r="E481">
        <v>8974114.8070410937</v>
      </c>
      <c r="F481">
        <v>8944333.1147737131</v>
      </c>
    </row>
    <row r="482" spans="1:6">
      <c r="A482">
        <v>474</v>
      </c>
      <c r="B482">
        <v>29723973.456040502</v>
      </c>
      <c r="C482">
        <v>29585786.454275157</v>
      </c>
      <c r="D482">
        <v>29776704.878252611</v>
      </c>
      <c r="E482">
        <v>29597860.153569587</v>
      </c>
      <c r="F482">
        <v>29567794.700899087</v>
      </c>
    </row>
    <row r="483" spans="1:6">
      <c r="A483">
        <v>475</v>
      </c>
      <c r="B483">
        <v>4378377.9931939729</v>
      </c>
      <c r="C483">
        <v>4269058.405380737</v>
      </c>
      <c r="D483">
        <v>4429839.7804313339</v>
      </c>
      <c r="E483">
        <v>4255301.1697877422</v>
      </c>
      <c r="F483">
        <v>4225959.6147221439</v>
      </c>
    </row>
    <row r="484" spans="1:6">
      <c r="A484">
        <v>476</v>
      </c>
      <c r="B484">
        <v>4689730.001973372</v>
      </c>
      <c r="C484">
        <v>4538219.1388932355</v>
      </c>
      <c r="D484">
        <v>4741429.3720324002</v>
      </c>
      <c r="E484">
        <v>4566084.9717372246</v>
      </c>
      <c r="F484">
        <v>4536607.9559770152</v>
      </c>
    </row>
    <row r="485" spans="1:6">
      <c r="A485">
        <v>477</v>
      </c>
      <c r="B485">
        <v>27493466.238900885</v>
      </c>
      <c r="C485">
        <v>27389040.930190526</v>
      </c>
      <c r="D485">
        <v>27543331.688349113</v>
      </c>
      <c r="E485">
        <v>27374207.242171828</v>
      </c>
      <c r="F485">
        <v>27345775.858238198</v>
      </c>
    </row>
    <row r="486" spans="1:6">
      <c r="A486">
        <v>478</v>
      </c>
      <c r="B486">
        <v>28878675.61120595</v>
      </c>
      <c r="C486">
        <v>28746172.821935169</v>
      </c>
      <c r="D486">
        <v>28930568.847332396</v>
      </c>
      <c r="E486">
        <v>28754566.927820068</v>
      </c>
      <c r="F486">
        <v>28724979.376996897</v>
      </c>
    </row>
    <row r="487" spans="1:6">
      <c r="A487">
        <v>479</v>
      </c>
      <c r="B487">
        <v>17190759.991613623</v>
      </c>
      <c r="C487">
        <v>17086514.885752045</v>
      </c>
      <c r="D487">
        <v>17241306.019905228</v>
      </c>
      <c r="E487">
        <v>17069873.311770216</v>
      </c>
      <c r="F487">
        <v>17041053.887648292</v>
      </c>
    </row>
    <row r="488" spans="1:6">
      <c r="A488">
        <v>480</v>
      </c>
      <c r="B488">
        <v>-410356.30848272517</v>
      </c>
      <c r="C488">
        <v>-541688.88012355939</v>
      </c>
      <c r="D488">
        <v>-358489.1264427118</v>
      </c>
      <c r="E488">
        <v>-534402.68050385639</v>
      </c>
      <c r="F488">
        <v>-563975.37627723813</v>
      </c>
    </row>
    <row r="489" spans="1:6">
      <c r="A489">
        <v>481</v>
      </c>
      <c r="B489">
        <v>-3410249.6399882622</v>
      </c>
      <c r="C489">
        <v>-3544286.0473679155</v>
      </c>
      <c r="D489">
        <v>-3358342.0856352262</v>
      </c>
      <c r="E489">
        <v>-3534392.5670710616</v>
      </c>
      <c r="F489">
        <v>-3563988.2816028073</v>
      </c>
    </row>
    <row r="490" spans="1:6">
      <c r="A490">
        <v>482</v>
      </c>
      <c r="B490">
        <v>18612087.283020839</v>
      </c>
      <c r="C490">
        <v>18476787.312207259</v>
      </c>
      <c r="D490">
        <v>18663671.436834671</v>
      </c>
      <c r="E490">
        <v>18488717.805777028</v>
      </c>
      <c r="F490">
        <v>18459306.481940564</v>
      </c>
    </row>
    <row r="491" spans="1:6">
      <c r="A491">
        <v>483</v>
      </c>
      <c r="B491">
        <v>33316253.84798279</v>
      </c>
      <c r="C491">
        <v>33198958.317831162</v>
      </c>
      <c r="D491">
        <v>33369090.684632514</v>
      </c>
      <c r="E491">
        <v>33189888.434677411</v>
      </c>
      <c r="F491">
        <v>33159762.878701288</v>
      </c>
    </row>
    <row r="492" spans="1:6">
      <c r="A492">
        <v>484</v>
      </c>
      <c r="B492">
        <v>6760148.0219280533</v>
      </c>
      <c r="C492">
        <v>6615277.1421137154</v>
      </c>
      <c r="D492">
        <v>6811035.727887895</v>
      </c>
      <c r="E492">
        <v>6638444.1803750768</v>
      </c>
      <c r="F492">
        <v>6609429.9446335882</v>
      </c>
    </row>
    <row r="493" spans="1:6">
      <c r="A493">
        <v>485</v>
      </c>
      <c r="B493">
        <v>31497120.940538175</v>
      </c>
      <c r="C493">
        <v>31365628.783224955</v>
      </c>
      <c r="D493">
        <v>31548994.2909512</v>
      </c>
      <c r="E493">
        <v>31373059.8161387</v>
      </c>
      <c r="F493">
        <v>31343483.603393488</v>
      </c>
    </row>
    <row r="494" spans="1:6">
      <c r="A494">
        <v>486</v>
      </c>
      <c r="B494">
        <v>33284387.786822625</v>
      </c>
      <c r="C494">
        <v>33180264.912229463</v>
      </c>
      <c r="D494">
        <v>33336382.210909821</v>
      </c>
      <c r="E494">
        <v>33160037.100711145</v>
      </c>
      <c r="F494">
        <v>33130391.856358819</v>
      </c>
    </row>
    <row r="495" spans="1:6">
      <c r="A495">
        <v>487</v>
      </c>
      <c r="B495">
        <v>24961256.81863565</v>
      </c>
      <c r="C495">
        <v>24821952.004534822</v>
      </c>
      <c r="D495">
        <v>25011653.04357259</v>
      </c>
      <c r="E495">
        <v>24840728.410862021</v>
      </c>
      <c r="F495">
        <v>24811994.398919031</v>
      </c>
    </row>
    <row r="496" spans="1:6">
      <c r="A496">
        <v>488</v>
      </c>
      <c r="B496">
        <v>18875092.609737005</v>
      </c>
      <c r="C496">
        <v>18721350.573953077</v>
      </c>
      <c r="D496">
        <v>18925694.081630845</v>
      </c>
      <c r="E496">
        <v>18754073.330098536</v>
      </c>
      <c r="F496">
        <v>18725222.294141978</v>
      </c>
    </row>
    <row r="497" spans="1:6">
      <c r="A497">
        <v>489</v>
      </c>
      <c r="B497">
        <v>19437839.726825766</v>
      </c>
      <c r="C497">
        <v>19325259.776135124</v>
      </c>
      <c r="D497">
        <v>19487481.725335434</v>
      </c>
      <c r="E497">
        <v>19319115.138891675</v>
      </c>
      <c r="F497">
        <v>19290811.158190034</v>
      </c>
    </row>
    <row r="498" spans="1:6">
      <c r="A498">
        <v>490</v>
      </c>
      <c r="B498">
        <v>23934493.144677721</v>
      </c>
      <c r="C498">
        <v>23871502.462691318</v>
      </c>
      <c r="D498">
        <v>23985655.431002095</v>
      </c>
      <c r="E498">
        <v>23812132.61238683</v>
      </c>
      <c r="F498">
        <v>23782961.821358044</v>
      </c>
    </row>
    <row r="499" spans="1:6">
      <c r="A499">
        <v>491</v>
      </c>
      <c r="B499">
        <v>22426785.025123212</v>
      </c>
      <c r="C499">
        <v>22335245.615950771</v>
      </c>
      <c r="D499">
        <v>22478100.554626849</v>
      </c>
      <c r="E499">
        <v>22304057.994023681</v>
      </c>
      <c r="F499">
        <v>22274799.829558723</v>
      </c>
    </row>
    <row r="500" spans="1:6">
      <c r="A500">
        <v>492</v>
      </c>
      <c r="B500">
        <v>24309033.500360347</v>
      </c>
      <c r="C500">
        <v>24208224.16623877</v>
      </c>
      <c r="D500">
        <v>24360076.027145013</v>
      </c>
      <c r="E500">
        <v>24186959.386876706</v>
      </c>
      <c r="F500">
        <v>24157856.878185503</v>
      </c>
    </row>
    <row r="501" spans="1:6">
      <c r="A501">
        <v>493</v>
      </c>
      <c r="B501">
        <v>16028719.665245749</v>
      </c>
      <c r="C501">
        <v>15883673.909107838</v>
      </c>
      <c r="D501">
        <v>16080003.610071041</v>
      </c>
      <c r="E501">
        <v>15906068.172561958</v>
      </c>
      <c r="F501">
        <v>15876828.016480081</v>
      </c>
    </row>
    <row r="502" spans="1:6">
      <c r="A502">
        <v>494</v>
      </c>
      <c r="B502">
        <v>6847906.5257680714</v>
      </c>
      <c r="C502">
        <v>6711152.1795718074</v>
      </c>
      <c r="D502">
        <v>6898100.0690333545</v>
      </c>
      <c r="E502">
        <v>6727862.8546825424</v>
      </c>
      <c r="F502">
        <v>6699244.4041249827</v>
      </c>
    </row>
    <row r="503" spans="1:6">
      <c r="A503">
        <v>495</v>
      </c>
      <c r="B503">
        <v>24245623.283509057</v>
      </c>
      <c r="C503">
        <v>24158596.908152826</v>
      </c>
      <c r="D503">
        <v>24297105.956520494</v>
      </c>
      <c r="E503">
        <v>24122496.509355567</v>
      </c>
      <c r="F503">
        <v>24093143.046015438</v>
      </c>
    </row>
    <row r="504" spans="1:6">
      <c r="A504">
        <v>496</v>
      </c>
      <c r="B504">
        <v>13545562.65832812</v>
      </c>
      <c r="C504">
        <v>13464555.517741207</v>
      </c>
      <c r="D504">
        <v>13597286.321831059</v>
      </c>
      <c r="E504">
        <v>13421859.527507722</v>
      </c>
      <c r="F504">
        <v>13392368.660549168</v>
      </c>
    </row>
    <row r="505" spans="1:6">
      <c r="A505">
        <v>497</v>
      </c>
      <c r="B505">
        <v>7149572.0067436807</v>
      </c>
      <c r="C505">
        <v>7024247.9578345902</v>
      </c>
      <c r="D505">
        <v>7199181.066987928</v>
      </c>
      <c r="E505">
        <v>7030926.1944855601</v>
      </c>
      <c r="F505">
        <v>7002640.9939309023</v>
      </c>
    </row>
    <row r="506" spans="1:6">
      <c r="A506">
        <v>498</v>
      </c>
      <c r="B506">
        <v>11355955.9487589</v>
      </c>
      <c r="C506">
        <v>11260064.504968274</v>
      </c>
      <c r="D506">
        <v>11408240.633107498</v>
      </c>
      <c r="E506">
        <v>11230911.071620394</v>
      </c>
      <c r="F506">
        <v>11201100.331899557</v>
      </c>
    </row>
    <row r="507" spans="1:6">
      <c r="A507">
        <v>499</v>
      </c>
      <c r="B507">
        <v>28577437.189077355</v>
      </c>
      <c r="C507">
        <v>28426458.51543783</v>
      </c>
      <c r="D507">
        <v>28630092.846254528</v>
      </c>
      <c r="E507">
        <v>28451505.087461013</v>
      </c>
      <c r="F507">
        <v>28421482.833133671</v>
      </c>
    </row>
    <row r="508" spans="1:6">
      <c r="A508">
        <v>500</v>
      </c>
      <c r="B508">
        <v>12128283.664354928</v>
      </c>
      <c r="C508">
        <v>11999248.374069422</v>
      </c>
      <c r="D508">
        <v>12177901.214003071</v>
      </c>
      <c r="E508">
        <v>12009617.548704352</v>
      </c>
      <c r="F508">
        <v>11981327.507814277</v>
      </c>
    </row>
    <row r="510" spans="1:6">
      <c r="A510" t="s">
        <v>21</v>
      </c>
    </row>
    <row r="511" spans="1:6">
      <c r="A511" t="s">
        <v>22</v>
      </c>
      <c r="B511" t="str">
        <f>IF(ISBLANK($B510)=TRUE,"",_xll.EDF(B9:B508,$B510))</f>
        <v/>
      </c>
      <c r="C511" t="str">
        <f>IF(ISBLANK($C510)=TRUE,"",_xll.EDF(C9:C508,$C510))</f>
        <v/>
      </c>
      <c r="D511" t="str">
        <f>IF(ISBLANK($D510)=TRUE,"",_xll.EDF(D9:D508,$D510))</f>
        <v/>
      </c>
      <c r="E511" t="str">
        <f>IF(ISBLANK($E510)=TRUE,"",_xll.EDF(E9:E508,$E510))</f>
        <v/>
      </c>
      <c r="F511" t="str">
        <f>IF(ISBLANK($F510)=TRUE,"",_xll.EDF(F9:F508,$F510))</f>
        <v/>
      </c>
    </row>
    <row r="512" spans="1:6">
      <c r="A512" t="s">
        <v>23</v>
      </c>
    </row>
    <row r="513" spans="1:6">
      <c r="A513" t="s">
        <v>24</v>
      </c>
      <c r="B513" t="str">
        <f>IF(ISBLANK($B512)=TRUE,"",_xll.EDF(B9:B508,$B512))</f>
        <v/>
      </c>
      <c r="C513" t="str">
        <f>IF(ISBLANK($C512)=TRUE,"",_xll.EDF(C9:C508,$C512))</f>
        <v/>
      </c>
      <c r="D513" t="str">
        <f>IF(ISBLANK($D512)=TRUE,"",_xll.EDF(D9:D508,$D512))</f>
        <v/>
      </c>
      <c r="E513" t="str">
        <f>IF(ISBLANK($E512)=TRUE,"",_xll.EDF(E9:E508,$E512))</f>
        <v/>
      </c>
      <c r="F513" t="str">
        <f>IF(ISBLANK($F512)=TRUE,"",_xll.EDF(F9:F508,$F512))</f>
        <v/>
      </c>
    </row>
    <row r="514" spans="1:6">
      <c r="A514" t="s">
        <v>25</v>
      </c>
    </row>
    <row r="515" spans="1:6">
      <c r="A515" t="s">
        <v>26</v>
      </c>
      <c r="B515" t="str">
        <f>IF(ISBLANK($B514)=TRUE,"",_xll.EDF(B9:B508,$B514))</f>
        <v/>
      </c>
      <c r="C515" t="str">
        <f>IF(ISBLANK($C514)=TRUE,"",_xll.EDF(C9:C508,$C514))</f>
        <v/>
      </c>
      <c r="D515" t="str">
        <f>IF(ISBLANK($D514)=TRUE,"",_xll.EDF(D9:D508,$D514))</f>
        <v/>
      </c>
      <c r="E515" t="str">
        <f>IF(ISBLANK($E514)=TRUE,"",_xll.EDF(E9:E508,$E514))</f>
        <v/>
      </c>
      <c r="F515" t="str">
        <f>IF(ISBLANK($F514)=TRUE,"",_xll.EDF(F9:F508,$F514))</f>
        <v/>
      </c>
    </row>
    <row r="516" spans="1:6">
      <c r="A516" t="s">
        <v>27</v>
      </c>
    </row>
    <row r="517" spans="1:6">
      <c r="A517" t="s">
        <v>28</v>
      </c>
      <c r="B517" t="str">
        <f>IF(ISBLANK($B516)=TRUE,"",_xll.EDF(B9:B508,$B516))</f>
        <v/>
      </c>
      <c r="C517" t="str">
        <f>IF(ISBLANK($C516)=TRUE,"",_xll.EDF(C9:C508,$C516))</f>
        <v/>
      </c>
      <c r="D517" t="str">
        <f>IF(ISBLANK($D516)=TRUE,"",_xll.EDF(D9:D508,$D516))</f>
        <v/>
      </c>
      <c r="E517" t="str">
        <f>IF(ISBLANK($E516)=TRUE,"",_xll.EDF(E9:E508,$E516))</f>
        <v/>
      </c>
      <c r="F517" t="str">
        <f>IF(ISBLANK($F516)=TRUE,"",_xll.EDF(F9:F508,$F516))</f>
        <v/>
      </c>
    </row>
    <row r="518" spans="1:6">
      <c r="A518" t="s">
        <v>29</v>
      </c>
    </row>
    <row r="519" spans="1:6">
      <c r="A519" t="s">
        <v>30</v>
      </c>
      <c r="B519" t="str">
        <f>IF(ISBLANK($B518)=TRUE,"",_xll.EDF(B9:B508,$B518))</f>
        <v/>
      </c>
      <c r="C519" t="str">
        <f>IF(ISBLANK($C518)=TRUE,"",_xll.EDF(C9:C508,$C518))</f>
        <v/>
      </c>
      <c r="D519" t="str">
        <f>IF(ISBLANK($D518)=TRUE,"",_xll.EDF(D9:D508,$D518))</f>
        <v/>
      </c>
      <c r="E519" t="str">
        <f>IF(ISBLANK($E518)=TRUE,"",_xll.EDF(E9:E508,$E518))</f>
        <v/>
      </c>
      <c r="F519" t="str">
        <f>IF(ISBLANK($F518)=TRUE,"",_xll.EDF(F9:F508,$F518))</f>
        <v/>
      </c>
    </row>
  </sheetData>
  <sheetCalcPr fullCalcOnLoad="1"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>
      <selection activeCell="A2" sqref="A2"/>
    </sheetView>
  </sheetViews>
  <sheetFormatPr defaultRowHeight="12.75"/>
  <cols>
    <col min="1" max="1" width="28.140625" customWidth="1"/>
    <col min="2" max="2" width="15.28515625" customWidth="1"/>
    <col min="18" max="19" width="10.5703125" customWidth="1"/>
  </cols>
  <sheetData>
    <row r="1" spans="1:19">
      <c r="A1" s="2" t="str">
        <f ca="1">_xll.WBNAME()</f>
        <v>Sensitivity Elasticities Demo.xlsx</v>
      </c>
    </row>
    <row r="2" spans="1:19">
      <c r="A2" s="25" t="s">
        <v>55</v>
      </c>
      <c r="O2" s="1"/>
    </row>
    <row r="3" spans="1:19" ht="13.5" thickBot="1"/>
    <row r="4" spans="1:19">
      <c r="A4" s="13" t="s">
        <v>0</v>
      </c>
      <c r="B4" s="14"/>
    </row>
    <row r="5" spans="1:19">
      <c r="A5" s="9" t="s">
        <v>1</v>
      </c>
      <c r="B5" s="15">
        <v>27000000</v>
      </c>
      <c r="C5" s="11"/>
      <c r="D5" s="10"/>
      <c r="E5" s="10"/>
      <c r="F5" s="10"/>
      <c r="G5" s="10"/>
      <c r="H5" s="10"/>
      <c r="I5" s="10"/>
    </row>
    <row r="6" spans="1:19">
      <c r="A6" s="9" t="s">
        <v>2</v>
      </c>
      <c r="B6" s="16">
        <v>8.7499999999999994E-2</v>
      </c>
      <c r="C6" s="10"/>
      <c r="D6" s="10"/>
      <c r="G6" s="10"/>
      <c r="H6" s="10"/>
      <c r="I6" s="10"/>
      <c r="R6" t="s">
        <v>16</v>
      </c>
      <c r="S6" t="s">
        <v>17</v>
      </c>
    </row>
    <row r="7" spans="1:19">
      <c r="A7" s="9" t="s">
        <v>3</v>
      </c>
      <c r="B7" s="16">
        <v>15</v>
      </c>
      <c r="C7" s="10"/>
      <c r="D7" s="10"/>
      <c r="G7" s="10"/>
      <c r="H7" s="10"/>
      <c r="I7" s="10"/>
      <c r="Q7">
        <v>1985</v>
      </c>
      <c r="R7">
        <v>2.23</v>
      </c>
      <c r="S7">
        <v>118.8</v>
      </c>
    </row>
    <row r="8" spans="1:19">
      <c r="A8" s="9" t="s">
        <v>4</v>
      </c>
      <c r="B8" s="15">
        <v>14000000</v>
      </c>
      <c r="C8" s="10"/>
      <c r="D8" s="10"/>
      <c r="G8" s="10"/>
      <c r="H8" s="10"/>
      <c r="I8" s="10"/>
      <c r="Q8">
        <v>1986</v>
      </c>
      <c r="R8">
        <v>2.09</v>
      </c>
      <c r="S8">
        <v>121.8</v>
      </c>
    </row>
    <row r="9" spans="1:19">
      <c r="A9" s="9" t="s">
        <v>5</v>
      </c>
      <c r="B9" s="15">
        <v>15000000</v>
      </c>
      <c r="C9" s="10"/>
      <c r="D9" s="10"/>
      <c r="G9" s="10"/>
      <c r="H9" s="10"/>
      <c r="I9" s="10"/>
      <c r="Q9">
        <v>1987</v>
      </c>
      <c r="R9">
        <v>1.94</v>
      </c>
      <c r="S9">
        <v>125.2</v>
      </c>
    </row>
    <row r="10" spans="1:19">
      <c r="A10" s="9" t="s">
        <v>6</v>
      </c>
      <c r="B10" s="15">
        <v>1.5</v>
      </c>
      <c r="C10" s="10"/>
      <c r="D10" s="10"/>
      <c r="G10" s="10"/>
      <c r="H10" s="10"/>
      <c r="I10" s="10"/>
      <c r="Q10">
        <v>1988</v>
      </c>
      <c r="R10">
        <v>2.54</v>
      </c>
      <c r="S10">
        <v>149.80000000000001</v>
      </c>
    </row>
    <row r="11" spans="1:19">
      <c r="A11" s="9" t="s">
        <v>7</v>
      </c>
      <c r="B11" s="15">
        <v>4</v>
      </c>
      <c r="C11" s="10"/>
      <c r="D11" s="10"/>
      <c r="E11" s="10"/>
      <c r="F11" s="10"/>
      <c r="G11" s="10"/>
      <c r="H11" s="10"/>
      <c r="I11" s="10"/>
      <c r="Q11">
        <v>1989</v>
      </c>
      <c r="R11">
        <v>2.36</v>
      </c>
      <c r="S11">
        <v>151.4</v>
      </c>
    </row>
    <row r="12" spans="1:19">
      <c r="A12" s="9" t="s">
        <v>46</v>
      </c>
      <c r="B12" s="17">
        <v>3.2075329999999998E-3</v>
      </c>
      <c r="C12" s="10"/>
      <c r="D12" s="10"/>
      <c r="E12" s="10"/>
      <c r="F12" s="10"/>
      <c r="G12" s="10"/>
      <c r="H12" s="10"/>
      <c r="I12" s="10"/>
    </row>
    <row r="13" spans="1:19">
      <c r="A13" s="9" t="s">
        <v>47</v>
      </c>
      <c r="B13" s="16">
        <v>0.36071168080153199</v>
      </c>
      <c r="C13" s="10"/>
      <c r="D13" s="10"/>
      <c r="E13" s="10"/>
      <c r="F13" s="10"/>
      <c r="G13" s="10"/>
      <c r="H13" s="10"/>
      <c r="I13" s="10"/>
      <c r="Q13">
        <v>1990</v>
      </c>
      <c r="R13">
        <v>2.2799999999999998</v>
      </c>
      <c r="S13">
        <v>131.69999999999999</v>
      </c>
    </row>
    <row r="14" spans="1:19">
      <c r="A14" s="9" t="s">
        <v>48</v>
      </c>
      <c r="B14" s="16">
        <v>16.940328792067099</v>
      </c>
      <c r="C14" s="10"/>
      <c r="D14" s="10"/>
      <c r="E14" s="10"/>
      <c r="F14" s="10"/>
      <c r="G14" s="10"/>
      <c r="H14" s="10"/>
      <c r="I14" s="10"/>
    </row>
    <row r="15" spans="1:19">
      <c r="A15" s="9" t="s">
        <v>50</v>
      </c>
      <c r="B15" s="16">
        <v>0.09</v>
      </c>
      <c r="C15" s="10"/>
      <c r="D15" s="10"/>
      <c r="E15" s="10"/>
      <c r="F15" s="10"/>
      <c r="G15" s="10"/>
      <c r="H15" s="10"/>
      <c r="I15" s="10"/>
    </row>
    <row r="16" spans="1:19">
      <c r="A16" s="9" t="s">
        <v>51</v>
      </c>
      <c r="B16" s="16">
        <v>0.5</v>
      </c>
      <c r="C16" s="10"/>
      <c r="D16" s="10"/>
      <c r="E16" s="10"/>
      <c r="F16" s="10"/>
      <c r="G16" s="10"/>
      <c r="H16" s="10"/>
      <c r="I16" s="10"/>
    </row>
    <row r="17" spans="1:19">
      <c r="A17" s="12"/>
      <c r="B17" s="18"/>
      <c r="C17" s="10"/>
      <c r="D17" s="10"/>
      <c r="E17" s="10"/>
      <c r="F17" s="10"/>
      <c r="G17" s="10"/>
      <c r="H17" s="10"/>
      <c r="I17" s="10"/>
    </row>
    <row r="18" spans="1:19">
      <c r="A18" s="24" t="s">
        <v>53</v>
      </c>
      <c r="B18" s="16"/>
      <c r="C18" s="10"/>
      <c r="D18" s="10"/>
      <c r="E18" s="10"/>
      <c r="F18" s="10"/>
      <c r="G18" s="10"/>
      <c r="H18" s="10"/>
      <c r="I18" s="10"/>
      <c r="Q18">
        <v>1991</v>
      </c>
      <c r="R18">
        <v>2.37</v>
      </c>
      <c r="S18">
        <v>132.80000000000001</v>
      </c>
    </row>
    <row r="19" spans="1:19">
      <c r="A19" s="12" t="s">
        <v>45</v>
      </c>
      <c r="B19" s="19">
        <v>0.37733333000000002</v>
      </c>
      <c r="C19" s="10"/>
      <c r="F19" s="10"/>
      <c r="G19" s="10"/>
      <c r="H19" s="10"/>
      <c r="I19" s="10"/>
      <c r="Q19">
        <v>1993</v>
      </c>
      <c r="R19">
        <v>2.5</v>
      </c>
      <c r="S19">
        <v>118.1</v>
      </c>
    </row>
    <row r="20" spans="1:19">
      <c r="A20" s="12" t="s">
        <v>17</v>
      </c>
      <c r="B20" s="21">
        <v>110</v>
      </c>
      <c r="C20" s="10"/>
      <c r="D20" s="10"/>
      <c r="E20" s="10"/>
      <c r="F20" s="10"/>
      <c r="G20" s="10"/>
      <c r="H20" s="10"/>
      <c r="I20" s="10"/>
      <c r="Q20">
        <v>1995</v>
      </c>
      <c r="R20">
        <v>3.24</v>
      </c>
      <c r="S20">
        <v>103.6</v>
      </c>
    </row>
    <row r="21" spans="1:19">
      <c r="A21" s="12" t="s">
        <v>16</v>
      </c>
      <c r="B21" s="20">
        <v>2.14</v>
      </c>
      <c r="C21" s="10"/>
      <c r="D21" s="10"/>
      <c r="E21" s="10"/>
      <c r="F21" s="10"/>
      <c r="G21" s="10"/>
      <c r="H21" s="10"/>
      <c r="I21" s="10"/>
      <c r="Q21">
        <v>1997</v>
      </c>
      <c r="R21">
        <v>2.4300000000000002</v>
      </c>
      <c r="S21">
        <v>131.5</v>
      </c>
    </row>
    <row r="22" spans="1:19" ht="13.5" thickBot="1">
      <c r="A22" s="22" t="s">
        <v>49</v>
      </c>
      <c r="B22" s="23">
        <v>1</v>
      </c>
      <c r="Q22">
        <v>1998</v>
      </c>
      <c r="R22">
        <v>1.94</v>
      </c>
      <c r="S22">
        <v>95.2</v>
      </c>
    </row>
    <row r="23" spans="1:19">
      <c r="Q23">
        <v>1999</v>
      </c>
      <c r="R23">
        <v>1.82</v>
      </c>
      <c r="S23">
        <v>109.15</v>
      </c>
    </row>
    <row r="24" spans="1:19">
      <c r="Q24">
        <v>2000</v>
      </c>
      <c r="R24">
        <v>1.87</v>
      </c>
      <c r="S24">
        <v>104.6</v>
      </c>
    </row>
    <row r="25" spans="1:19">
      <c r="A25" s="2" t="s">
        <v>13</v>
      </c>
      <c r="Q25" s="2" t="s">
        <v>8</v>
      </c>
      <c r="R25">
        <f>AVERAGE(Model!R7:R24)</f>
        <v>2.2776923076923077</v>
      </c>
      <c r="S25">
        <f>AVERAGE(Model!S7:S24)</f>
        <v>122.58846153846153</v>
      </c>
    </row>
    <row r="26" spans="1:19">
      <c r="A26" t="s">
        <v>14</v>
      </c>
      <c r="B26" s="5">
        <f ca="1">_xll.UNIFORM(B8,B9)</f>
        <v>14710479.736328125</v>
      </c>
      <c r="Q26" s="2" t="s">
        <v>9</v>
      </c>
      <c r="R26">
        <f>STDEV(Model!R7:R24)</f>
        <v>0.37903724192911498</v>
      </c>
      <c r="S26">
        <f>STDEV(Model!S7:S24)</f>
        <v>17.063828139348832</v>
      </c>
    </row>
    <row r="27" spans="1:19">
      <c r="A27" t="s">
        <v>15</v>
      </c>
      <c r="B27" s="3">
        <f ca="1">_xll.UNIFORM(B10,B11)</f>
        <v>1.5374603271484375</v>
      </c>
      <c r="Q27" s="2" t="s">
        <v>10</v>
      </c>
      <c r="R27">
        <f>MIN(Model!R7:R24)</f>
        <v>1.82</v>
      </c>
      <c r="S27">
        <f>MIN(Model!S7:S24)</f>
        <v>95.2</v>
      </c>
    </row>
    <row r="28" spans="1:19">
      <c r="A28" t="s">
        <v>16</v>
      </c>
      <c r="B28" s="3">
        <f ca="1">_xll.NORM(B21,B13)</f>
        <v>1.9549651500017493</v>
      </c>
      <c r="Q28" s="2" t="s">
        <v>11</v>
      </c>
      <c r="R28">
        <f>MEDIAN(Model!R7:R24)</f>
        <v>2.2799999999999998</v>
      </c>
      <c r="S28">
        <f>MEDIAN(Model!S7:S24)</f>
        <v>121.8</v>
      </c>
    </row>
    <row r="29" spans="1:19">
      <c r="A29" t="s">
        <v>17</v>
      </c>
      <c r="B29" s="3">
        <f ca="1">_xll.NORM(B20,B14)</f>
        <v>110.57418079660637</v>
      </c>
      <c r="Q29" s="2" t="s">
        <v>12</v>
      </c>
      <c r="R29">
        <f>MAX(Model!R7:R24)</f>
        <v>3.24</v>
      </c>
      <c r="S29">
        <f>MAX(Model!S7:S24)</f>
        <v>151.4</v>
      </c>
    </row>
    <row r="32" spans="1:19">
      <c r="A32" s="2" t="s">
        <v>44</v>
      </c>
    </row>
    <row r="33" spans="1:2">
      <c r="A33" t="s">
        <v>31</v>
      </c>
      <c r="B33" s="5">
        <f ca="1">B26*B19</f>
        <v>5550754.3048062138</v>
      </c>
    </row>
    <row r="34" spans="1:2">
      <c r="A34" t="s">
        <v>32</v>
      </c>
      <c r="B34" s="4">
        <f ca="1">B12*B26</f>
        <v>47184.349200103759</v>
      </c>
    </row>
    <row r="35" spans="1:2">
      <c r="A35" t="s">
        <v>38</v>
      </c>
      <c r="B35" s="5">
        <f ca="1">B26*B22</f>
        <v>14710479.736328125</v>
      </c>
    </row>
    <row r="36" spans="1:2">
      <c r="A36" t="s">
        <v>34</v>
      </c>
      <c r="B36" s="5">
        <f ca="1">B28*B33</f>
        <v>10851531.222118335</v>
      </c>
    </row>
    <row r="37" spans="1:2">
      <c r="A37" t="s">
        <v>35</v>
      </c>
      <c r="B37" s="6">
        <f ca="1">B36+B35</f>
        <v>25562010.958446458</v>
      </c>
    </row>
    <row r="39" spans="1:2">
      <c r="A39" t="s">
        <v>36</v>
      </c>
      <c r="B39" s="5">
        <f ca="1">B37*B15*B16</f>
        <v>1150290.4931300906</v>
      </c>
    </row>
    <row r="40" spans="1:2">
      <c r="A40" t="s">
        <v>33</v>
      </c>
      <c r="B40" s="6">
        <f>B5*B6</f>
        <v>2362500</v>
      </c>
    </row>
    <row r="41" spans="1:2">
      <c r="A41" s="7" t="s">
        <v>37</v>
      </c>
      <c r="B41" s="5">
        <f ca="1">B40+B37+B39</f>
        <v>29074801.45157655</v>
      </c>
    </row>
    <row r="42" spans="1:2">
      <c r="B42" s="5"/>
    </row>
    <row r="43" spans="1:2">
      <c r="A43" t="s">
        <v>39</v>
      </c>
      <c r="B43" s="5">
        <f ca="1">B26*B27</f>
        <v>22616778.9879255</v>
      </c>
    </row>
    <row r="44" spans="1:2">
      <c r="A44" t="s">
        <v>40</v>
      </c>
      <c r="B44" s="5">
        <f ca="1">B29*B34</f>
        <v>5217370.7592224823</v>
      </c>
    </row>
    <row r="45" spans="1:2">
      <c r="A45" t="s">
        <v>41</v>
      </c>
      <c r="B45" s="5">
        <f ca="1">SUM(B43:B44)</f>
        <v>27834149.747147981</v>
      </c>
    </row>
    <row r="46" spans="1:2">
      <c r="B46" s="5"/>
    </row>
    <row r="47" spans="1:2">
      <c r="A47" t="s">
        <v>42</v>
      </c>
      <c r="B47" s="5">
        <f ca="1">B45-B41</f>
        <v>-1240651.7044285685</v>
      </c>
    </row>
    <row r="49" spans="1:2">
      <c r="A49" s="2" t="s">
        <v>43</v>
      </c>
    </row>
    <row r="50" spans="1:2">
      <c r="A50" s="8" t="str">
        <f>A45</f>
        <v>Total Receipts</v>
      </c>
      <c r="B50" s="8">
        <f ca="1">B45</f>
        <v>27834149.747147981</v>
      </c>
    </row>
    <row r="51" spans="1:2">
      <c r="A51" s="8" t="str">
        <f>A41</f>
        <v xml:space="preserve">Total Cost </v>
      </c>
      <c r="B51" s="8">
        <f ca="1">B41</f>
        <v>29074801.45157655</v>
      </c>
    </row>
    <row r="52" spans="1:2">
      <c r="A52" s="8" t="s">
        <v>52</v>
      </c>
      <c r="B52" s="8">
        <f ca="1">B47</f>
        <v>-1240651.7044285685</v>
      </c>
    </row>
  </sheetData>
  <phoneticPr fontId="0" type="noConversion"/>
  <printOptions headings="1" gridLines="1"/>
  <pageMargins left="0.34" right="0.38" top="0.51" bottom="1" header="0.5" footer="0.5"/>
  <pageSetup scale="74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SEData</vt:lpstr>
      <vt:lpstr>SimData</vt:lpstr>
      <vt:lpstr>Model</vt:lpstr>
      <vt:lpstr>Model!Print_Area</vt:lpstr>
    </vt:vector>
  </TitlesOfParts>
  <Company>Department of Agricultural Economics at TAMU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2002-03-15T17:45:09Z</cp:lastPrinted>
  <dcterms:created xsi:type="dcterms:W3CDTF">2002-03-15T14:34:42Z</dcterms:created>
  <dcterms:modified xsi:type="dcterms:W3CDTF">2011-02-07T04:52:01Z</dcterms:modified>
</cp:coreProperties>
</file>