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400" windowHeight="7110"/>
  </bookViews>
  <sheets>
    <sheet name="Sheet1" sheetId="1" r:id="rId1"/>
    <sheet name="Sheet3" sheetId="3" r:id="rId2"/>
    <sheet name="Sheet4" sheetId="4" r:id="rId3"/>
  </sheets>
  <definedNames>
    <definedName name="_xlnm.Print_Area" localSheetId="0">Sheet1!$A$1:$J$71</definedName>
  </definedNames>
  <calcPr calcId="125725"/>
</workbook>
</file>

<file path=xl/calcChain.xml><?xml version="1.0" encoding="utf-8"?>
<calcChain xmlns="http://schemas.openxmlformats.org/spreadsheetml/2006/main">
  <c r="D68" i="1"/>
  <c r="B58"/>
  <c r="E65" s="1"/>
  <c r="C68" s="1"/>
  <c r="B20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 s="1"/>
  <c r="B34"/>
  <c r="D34" s="1"/>
  <c r="B35"/>
  <c r="D35" s="1"/>
  <c r="B36"/>
  <c r="D36" s="1"/>
  <c r="B37"/>
  <c r="D37" s="1"/>
  <c r="B38"/>
  <c r="D38" s="1"/>
  <c r="B39"/>
  <c r="D39" s="1"/>
  <c r="B40"/>
  <c r="D40" s="1"/>
  <c r="B41"/>
  <c r="D41" s="1"/>
  <c r="B42"/>
  <c r="D42" s="1"/>
  <c r="B43"/>
  <c r="D43" s="1"/>
  <c r="B44"/>
  <c r="D44" s="1"/>
  <c r="B69"/>
  <c r="B63"/>
  <c r="F21"/>
  <c r="F23"/>
  <c r="F25"/>
  <c r="F27"/>
  <c r="F29"/>
  <c r="F31"/>
  <c r="F33"/>
  <c r="F35"/>
  <c r="F37"/>
  <c r="F39"/>
  <c r="F41"/>
  <c r="F43"/>
  <c r="C44"/>
  <c r="I42"/>
  <c r="H41"/>
  <c r="C40"/>
  <c r="I38"/>
  <c r="H37"/>
  <c r="C36"/>
  <c r="I34"/>
  <c r="H33"/>
  <c r="C32"/>
  <c r="I30"/>
  <c r="H29"/>
  <c r="C28"/>
  <c r="I26"/>
  <c r="H25"/>
  <c r="I22"/>
  <c r="H21"/>
  <c r="H44"/>
  <c r="I41"/>
  <c r="C39"/>
  <c r="C35"/>
  <c r="H32"/>
  <c r="I29"/>
  <c r="C27"/>
  <c r="H24"/>
  <c r="I21"/>
  <c r="D69"/>
  <c r="F22"/>
  <c r="F28"/>
  <c r="F32"/>
  <c r="F36"/>
  <c r="F40"/>
  <c r="F44"/>
  <c r="H43"/>
  <c r="I40"/>
  <c r="C38"/>
  <c r="H35"/>
  <c r="I32"/>
  <c r="C30"/>
  <c r="H27"/>
  <c r="I24"/>
  <c r="C22"/>
  <c r="E69"/>
  <c r="B62"/>
  <c r="B59"/>
  <c r="I43"/>
  <c r="H42"/>
  <c r="C41"/>
  <c r="I39"/>
  <c r="H38"/>
  <c r="C37"/>
  <c r="I35"/>
  <c r="H34"/>
  <c r="C33"/>
  <c r="I31"/>
  <c r="H30"/>
  <c r="C29"/>
  <c r="I27"/>
  <c r="H26"/>
  <c r="C25"/>
  <c r="I23"/>
  <c r="H22"/>
  <c r="C21"/>
  <c r="A1"/>
  <c r="C24"/>
  <c r="C20"/>
  <c r="C69"/>
  <c r="C43"/>
  <c r="H40"/>
  <c r="I37"/>
  <c r="H36"/>
  <c r="I33"/>
  <c r="C31"/>
  <c r="H28"/>
  <c r="I25"/>
  <c r="C23"/>
  <c r="H20"/>
  <c r="F20"/>
  <c r="F24"/>
  <c r="F26"/>
  <c r="F30"/>
  <c r="F34"/>
  <c r="F38"/>
  <c r="F42"/>
  <c r="I44"/>
  <c r="C42"/>
  <c r="H39"/>
  <c r="I36"/>
  <c r="C34"/>
  <c r="H31"/>
  <c r="I28"/>
  <c r="C26"/>
  <c r="H23"/>
  <c r="I20"/>
  <c r="B46" l="1"/>
  <c r="G42"/>
  <c r="G38"/>
  <c r="G34"/>
  <c r="G30"/>
  <c r="G26"/>
  <c r="G24"/>
  <c r="G20"/>
  <c r="F49"/>
  <c r="F46"/>
  <c r="F50"/>
  <c r="F47"/>
  <c r="E68"/>
  <c r="B68" s="1"/>
  <c r="G44"/>
  <c r="G40"/>
  <c r="G36"/>
  <c r="G32"/>
  <c r="G28"/>
  <c r="G22"/>
  <c r="G43"/>
  <c r="G41"/>
  <c r="G39"/>
  <c r="G37"/>
  <c r="G35"/>
  <c r="G33"/>
  <c r="G31"/>
  <c r="G29"/>
  <c r="G27"/>
  <c r="G25"/>
  <c r="G23"/>
  <c r="G21"/>
  <c r="B47"/>
  <c r="D20"/>
  <c r="B49"/>
  <c r="B50"/>
  <c r="B48" l="1"/>
  <c r="D50"/>
  <c r="D49"/>
  <c r="D47"/>
  <c r="D46"/>
  <c r="G50"/>
  <c r="G49"/>
  <c r="G46"/>
  <c r="G47"/>
  <c r="F48"/>
  <c r="D48" l="1"/>
  <c r="G48"/>
</calcChain>
</file>

<file path=xl/sharedStrings.xml><?xml version="1.0" encoding="utf-8"?>
<sst xmlns="http://schemas.openxmlformats.org/spreadsheetml/2006/main" count="52" uniqueCount="47">
  <si>
    <t>James W. Richardson</t>
  </si>
  <si>
    <t>Std Dev</t>
  </si>
  <si>
    <t>Std Normal Dev</t>
  </si>
  <si>
    <t>Uniform Distribution Defined as:</t>
  </si>
  <si>
    <t>Iteration</t>
  </si>
  <si>
    <t>Mean</t>
  </si>
  <si>
    <t>Std Deviation</t>
  </si>
  <si>
    <t>Coef. Var</t>
  </si>
  <si>
    <t>Minimum</t>
  </si>
  <si>
    <t>Maximum</t>
  </si>
  <si>
    <t>Demonstrate how   =Uniform()   is used for simulating a uniform random number with Minimum of 10 and Max of 15.</t>
  </si>
  <si>
    <t>=norm(0,1) for SND</t>
  </si>
  <si>
    <t>=Rand() function</t>
  </si>
  <si>
    <t xml:space="preserve">Transformed USD to </t>
  </si>
  <si>
    <t>Random No. U(10,20)</t>
  </si>
  <si>
    <t>Formula in F</t>
  </si>
  <si>
    <t>Formula in G</t>
  </si>
  <si>
    <t>Normal Distribution Defined as:</t>
  </si>
  <si>
    <t xml:space="preserve">Transformed SND to </t>
  </si>
  <si>
    <t>Random No. N(10,3)</t>
  </si>
  <si>
    <t>Uniform Std Dev</t>
  </si>
  <si>
    <t>(This could be done using the Simetar command =Uniform in place of the =rand function in Excel.)</t>
  </si>
  <si>
    <t>Uniform Distribution</t>
  </si>
  <si>
    <t>Normal Distribution</t>
  </si>
  <si>
    <t>Calculate statistics using the Excel commands or Summary Statistics in Simetar</t>
  </si>
  <si>
    <t>Type the Exccel command =rand()  25 times in column B to generate a sample of 25 Uniform Standard Deviates (USD).</t>
  </si>
  <si>
    <t>In Column D transform the Uniform Standard Deviates to the U(10,20) distribution to simulate 25 values.</t>
  </si>
  <si>
    <t>Type the Simetar command =Norm(0,1) in column F to generate a sample of 25 Standard Normal Deviates (SND).</t>
  </si>
  <si>
    <t>Transform the Standard Normal Deviates in Column F to simulate 25 Normally distributed values in Column G.</t>
  </si>
  <si>
    <t>Example of using a three step process to simulate random variables.</t>
  </si>
  <si>
    <t>Intercept</t>
  </si>
  <si>
    <t>Slope</t>
  </si>
  <si>
    <t>X</t>
  </si>
  <si>
    <t>Step 2 is to simulate the stochastic deviate, in this case generate a SND</t>
  </si>
  <si>
    <t>Step 3 is to combine the deterministic and stochstic components for a probabilistic forecast</t>
  </si>
  <si>
    <t xml:space="preserve">Random Value </t>
  </si>
  <si>
    <t>SND</t>
  </si>
  <si>
    <t>Generate a SND</t>
  </si>
  <si>
    <t>Stochastic Component is the Std Dev. For Simulation</t>
  </si>
  <si>
    <t>Step 1 is to calculate the deterministic portion of the random number, using the equation Y = Intercept + Slope * ( X )</t>
  </si>
  <si>
    <t>Y</t>
  </si>
  <si>
    <t>Deterministic Component is the Predicted Value Above</t>
  </si>
  <si>
    <t>Formula for Y</t>
  </si>
  <si>
    <t xml:space="preserve">Formula </t>
  </si>
  <si>
    <t>Formulas</t>
  </si>
  <si>
    <t>Chapter 3</t>
  </si>
  <si>
    <t>© 2011</t>
  </si>
</sst>
</file>

<file path=xl/styles.xml><?xml version="1.0" encoding="utf-8"?>
<styleSheet xmlns="http://schemas.openxmlformats.org/spreadsheetml/2006/main">
  <numFmts count="3">
    <numFmt numFmtId="166" formatCode="0.000000"/>
    <numFmt numFmtId="168" formatCode="0.0000"/>
    <numFmt numFmtId="169" formatCode="0.000"/>
  </numFmts>
  <fonts count="5">
    <font>
      <sz val="9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/>
    <xf numFmtId="0" fontId="1" fillId="0" borderId="1" xfId="0" applyNumberFormat="1" applyFont="1" applyBorder="1"/>
    <xf numFmtId="0" fontId="1" fillId="0" borderId="2" xfId="0" applyNumberFormat="1" applyFont="1" applyBorder="1"/>
    <xf numFmtId="0" fontId="3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Border="1"/>
    <xf numFmtId="0" fontId="3" fillId="0" borderId="6" xfId="0" applyNumberFormat="1" applyFont="1" applyBorder="1"/>
    <xf numFmtId="0" fontId="1" fillId="0" borderId="0" xfId="0" applyNumberFormat="1" applyFont="1" applyBorder="1"/>
    <xf numFmtId="0" fontId="1" fillId="0" borderId="7" xfId="0" applyNumberFormat="1" applyFont="1" applyBorder="1"/>
    <xf numFmtId="0" fontId="1" fillId="0" borderId="6" xfId="0" applyNumberFormat="1" applyFont="1" applyBorder="1"/>
    <xf numFmtId="0" fontId="1" fillId="0" borderId="8" xfId="0" applyNumberFormat="1" applyFont="1" applyBorder="1"/>
    <xf numFmtId="0" fontId="2" fillId="0" borderId="6" xfId="0" applyNumberFormat="1" applyFont="1" applyBorder="1"/>
    <xf numFmtId="0" fontId="2" fillId="0" borderId="0" xfId="0" applyNumberFormat="1" applyFont="1" applyBorder="1"/>
    <xf numFmtId="0" fontId="1" fillId="0" borderId="9" xfId="0" applyNumberFormat="1" applyFont="1" applyBorder="1"/>
    <xf numFmtId="0" fontId="1" fillId="0" borderId="3" xfId="0" applyNumberFormat="1" applyFont="1" applyBorder="1"/>
    <xf numFmtId="0" fontId="3" fillId="0" borderId="8" xfId="0" applyNumberFormat="1" applyFont="1" applyBorder="1"/>
    <xf numFmtId="0" fontId="4" fillId="0" borderId="6" xfId="0" applyNumberFormat="1" applyFont="1" applyBorder="1"/>
    <xf numFmtId="0" fontId="1" fillId="0" borderId="5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quotePrefix="1" applyNumberFormat="1" applyFont="1" applyBorder="1"/>
    <xf numFmtId="0" fontId="1" fillId="0" borderId="10" xfId="0" applyNumberFormat="1" applyFont="1" applyBorder="1"/>
    <xf numFmtId="0" fontId="1" fillId="0" borderId="2" xfId="0" quotePrefix="1" applyNumberFormat="1" applyFont="1" applyBorder="1"/>
    <xf numFmtId="168" fontId="1" fillId="0" borderId="0" xfId="0" applyNumberFormat="1" applyFont="1" applyBorder="1"/>
    <xf numFmtId="168" fontId="1" fillId="0" borderId="0" xfId="0" applyNumberFormat="1" applyFont="1"/>
    <xf numFmtId="168" fontId="1" fillId="0" borderId="11" xfId="0" applyNumberFormat="1" applyFont="1" applyBorder="1"/>
    <xf numFmtId="168" fontId="2" fillId="0" borderId="0" xfId="0" applyNumberFormat="1" applyFont="1" applyBorder="1"/>
    <xf numFmtId="0" fontId="4" fillId="0" borderId="6" xfId="0" applyNumberFormat="1" applyFont="1" applyBorder="1" applyAlignment="1">
      <alignment horizontal="left" indent="1"/>
    </xf>
    <xf numFmtId="0" fontId="1" fillId="0" borderId="11" xfId="0" applyNumberFormat="1" applyFont="1" applyBorder="1"/>
    <xf numFmtId="0" fontId="1" fillId="0" borderId="12" xfId="0" applyNumberFormat="1" applyFont="1" applyBorder="1"/>
    <xf numFmtId="0" fontId="1" fillId="0" borderId="11" xfId="0" applyNumberFormat="1" applyFont="1" applyBorder="1" applyAlignment="1">
      <alignment horizontal="center"/>
    </xf>
    <xf numFmtId="0" fontId="2" fillId="0" borderId="3" xfId="0" applyNumberFormat="1" applyFont="1" applyBorder="1"/>
    <xf numFmtId="0" fontId="2" fillId="0" borderId="6" xfId="0" applyNumberFormat="1" applyFont="1" applyBorder="1" applyAlignment="1">
      <alignment horizontal="left" indent="1"/>
    </xf>
    <xf numFmtId="0" fontId="2" fillId="0" borderId="11" xfId="0" applyNumberFormat="1" applyFont="1" applyBorder="1"/>
    <xf numFmtId="166" fontId="1" fillId="0" borderId="13" xfId="0" applyNumberFormat="1" applyFont="1" applyBorder="1"/>
    <xf numFmtId="168" fontId="1" fillId="0" borderId="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0" borderId="15" xfId="0" applyNumberFormat="1" applyFont="1" applyBorder="1"/>
    <xf numFmtId="0" fontId="1" fillId="0" borderId="16" xfId="0" applyNumberFormat="1" applyFont="1" applyBorder="1"/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4" fillId="0" borderId="3" xfId="0" applyNumberFormat="1" applyFont="1" applyBorder="1"/>
    <xf numFmtId="166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85" workbookViewId="0">
      <selection activeCell="A3" sqref="A3"/>
    </sheetView>
  </sheetViews>
  <sheetFormatPr defaultColWidth="14.7109375" defaultRowHeight="12.75"/>
  <cols>
    <col min="1" max="1" width="11" style="1" customWidth="1"/>
    <col min="2" max="2" width="14.28515625" style="1" customWidth="1"/>
    <col min="3" max="3" width="13" style="1" customWidth="1"/>
    <col min="4" max="4" width="17.42578125" style="1" customWidth="1"/>
    <col min="5" max="5" width="7.140625" style="1" customWidth="1"/>
    <col min="6" max="7" width="18.85546875" style="1" customWidth="1"/>
    <col min="8" max="8" width="14.7109375" style="1" customWidth="1"/>
    <col min="9" max="9" width="19" style="1" customWidth="1"/>
    <col min="10" max="10" width="4.28515625" style="1" customWidth="1"/>
    <col min="11" max="16384" width="14.7109375" style="1"/>
  </cols>
  <sheetData>
    <row r="1" spans="1:9">
      <c r="A1" s="45" t="str">
        <f ca="1">_xll.WBNAME()</f>
        <v>Uniform Random Number Generator Demo.XLS</v>
      </c>
      <c r="B1" s="5"/>
      <c r="C1" s="5"/>
      <c r="D1" s="5"/>
      <c r="E1" s="5"/>
      <c r="F1" s="5"/>
      <c r="G1" s="5"/>
      <c r="H1" s="5"/>
      <c r="I1" s="6"/>
    </row>
    <row r="2" spans="1:9">
      <c r="A2" s="7" t="s">
        <v>0</v>
      </c>
      <c r="B2" s="8"/>
      <c r="C2" s="8"/>
      <c r="D2" s="8"/>
      <c r="E2" s="8"/>
      <c r="F2" s="8"/>
      <c r="G2" s="8"/>
      <c r="H2" s="8"/>
      <c r="I2" s="9"/>
    </row>
    <row r="3" spans="1:9">
      <c r="A3" s="7" t="s">
        <v>46</v>
      </c>
      <c r="B3" s="8"/>
      <c r="C3" s="8"/>
      <c r="D3" s="8"/>
      <c r="E3" s="8"/>
      <c r="F3" s="8"/>
      <c r="G3" s="8"/>
      <c r="H3" s="8"/>
      <c r="I3" s="9"/>
    </row>
    <row r="4" spans="1:9">
      <c r="A4" s="7" t="s">
        <v>45</v>
      </c>
      <c r="B4" s="8"/>
      <c r="C4" s="8"/>
      <c r="D4" s="8"/>
      <c r="E4" s="8"/>
      <c r="F4" s="8"/>
      <c r="G4" s="8"/>
      <c r="H4" s="8"/>
      <c r="I4" s="9"/>
    </row>
    <row r="5" spans="1:9">
      <c r="A5" s="7"/>
      <c r="B5" s="8"/>
      <c r="C5" s="8"/>
      <c r="D5" s="8"/>
      <c r="E5" s="8"/>
      <c r="F5" s="8"/>
      <c r="G5" s="8"/>
      <c r="H5" s="8"/>
      <c r="I5" s="9"/>
    </row>
    <row r="6" spans="1:9">
      <c r="A6" s="17" t="s">
        <v>10</v>
      </c>
      <c r="B6" s="8"/>
      <c r="C6" s="8"/>
      <c r="D6" s="8"/>
      <c r="E6" s="8"/>
      <c r="F6" s="8"/>
      <c r="G6" s="8"/>
      <c r="H6" s="8"/>
      <c r="I6" s="9"/>
    </row>
    <row r="7" spans="1:9">
      <c r="A7" s="17" t="s">
        <v>22</v>
      </c>
      <c r="B7" s="8"/>
      <c r="C7" s="8"/>
      <c r="D7" s="8"/>
      <c r="E7" s="8"/>
      <c r="F7" s="8"/>
      <c r="G7" s="8"/>
      <c r="H7" s="8"/>
      <c r="I7" s="9"/>
    </row>
    <row r="8" spans="1:9">
      <c r="A8" s="27" t="s">
        <v>25</v>
      </c>
      <c r="B8" s="8"/>
      <c r="C8" s="8"/>
      <c r="D8" s="8"/>
      <c r="E8" s="8"/>
      <c r="F8" s="8"/>
      <c r="G8" s="8"/>
      <c r="H8" s="8"/>
      <c r="I8" s="9"/>
    </row>
    <row r="9" spans="1:9">
      <c r="A9" s="27" t="s">
        <v>26</v>
      </c>
      <c r="B9" s="8"/>
      <c r="C9" s="8"/>
      <c r="D9" s="8"/>
      <c r="E9" s="8"/>
      <c r="F9" s="8"/>
      <c r="G9" s="8"/>
      <c r="H9" s="8"/>
      <c r="I9" s="9"/>
    </row>
    <row r="10" spans="1:9">
      <c r="A10" s="27" t="s">
        <v>21</v>
      </c>
      <c r="B10" s="8"/>
      <c r="C10" s="8"/>
      <c r="D10" s="8"/>
      <c r="E10" s="8"/>
      <c r="F10" s="8"/>
      <c r="G10" s="8"/>
      <c r="H10" s="8"/>
      <c r="I10" s="9"/>
    </row>
    <row r="11" spans="1:9">
      <c r="A11" s="17" t="s">
        <v>23</v>
      </c>
      <c r="B11" s="8"/>
      <c r="C11" s="8"/>
      <c r="D11" s="8"/>
      <c r="E11" s="8"/>
      <c r="F11" s="8"/>
      <c r="G11" s="8"/>
      <c r="H11" s="8"/>
      <c r="I11" s="9"/>
    </row>
    <row r="12" spans="1:9">
      <c r="A12" s="27" t="s">
        <v>27</v>
      </c>
      <c r="B12" s="8"/>
      <c r="C12" s="8"/>
      <c r="D12" s="8"/>
      <c r="E12" s="8"/>
      <c r="F12" s="8"/>
      <c r="G12" s="8"/>
      <c r="H12" s="8"/>
      <c r="I12" s="9"/>
    </row>
    <row r="13" spans="1:9">
      <c r="A13" s="27" t="s">
        <v>28</v>
      </c>
      <c r="B13" s="8"/>
      <c r="C13" s="8"/>
      <c r="D13" s="8"/>
      <c r="E13" s="8"/>
      <c r="F13" s="8"/>
      <c r="G13" s="8"/>
      <c r="H13" s="8"/>
      <c r="I13" s="9"/>
    </row>
    <row r="14" spans="1:9">
      <c r="A14" s="7"/>
      <c r="B14" s="8"/>
      <c r="E14" s="8"/>
      <c r="H14" s="8"/>
      <c r="I14" s="9"/>
    </row>
    <row r="15" spans="1:9" ht="13.5" thickBot="1">
      <c r="B15" s="13" t="s">
        <v>3</v>
      </c>
      <c r="C15" s="8"/>
      <c r="E15" s="8"/>
      <c r="F15" s="13" t="s">
        <v>17</v>
      </c>
      <c r="G15" s="8"/>
      <c r="H15" s="8"/>
      <c r="I15" s="9"/>
    </row>
    <row r="16" spans="1:9">
      <c r="B16" s="4" t="s">
        <v>8</v>
      </c>
      <c r="C16" s="18">
        <v>10</v>
      </c>
      <c r="E16" s="8"/>
      <c r="F16" s="15" t="s">
        <v>5</v>
      </c>
      <c r="G16" s="18">
        <v>10</v>
      </c>
      <c r="H16" s="8"/>
      <c r="I16" s="9"/>
    </row>
    <row r="17" spans="1:9" ht="13.5" thickBot="1">
      <c r="B17" s="16" t="s">
        <v>9</v>
      </c>
      <c r="C17" s="19">
        <v>20</v>
      </c>
      <c r="E17" s="8"/>
      <c r="F17" s="11" t="s">
        <v>1</v>
      </c>
      <c r="G17" s="19">
        <v>3</v>
      </c>
      <c r="H17" s="8"/>
      <c r="I17" s="9"/>
    </row>
    <row r="18" spans="1:9" ht="13.5" thickBot="1">
      <c r="A18" s="10"/>
      <c r="B18" s="2" t="s">
        <v>20</v>
      </c>
      <c r="C18" s="3"/>
      <c r="D18" s="2" t="s">
        <v>13</v>
      </c>
      <c r="F18" s="8" t="s">
        <v>2</v>
      </c>
      <c r="G18" s="8" t="s">
        <v>18</v>
      </c>
      <c r="H18" s="8"/>
      <c r="I18" s="9"/>
    </row>
    <row r="19" spans="1:9" ht="13.5" thickBot="1">
      <c r="A19" s="11" t="s">
        <v>4</v>
      </c>
      <c r="B19" s="22" t="s">
        <v>12</v>
      </c>
      <c r="C19" s="2"/>
      <c r="D19" s="3" t="s">
        <v>14</v>
      </c>
      <c r="E19" s="2"/>
      <c r="F19" s="20" t="s">
        <v>11</v>
      </c>
      <c r="G19" s="2" t="s">
        <v>19</v>
      </c>
      <c r="H19" s="2" t="s">
        <v>15</v>
      </c>
      <c r="I19" s="14" t="s">
        <v>16</v>
      </c>
    </row>
    <row r="20" spans="1:9">
      <c r="A20" s="10">
        <v>1</v>
      </c>
      <c r="B20" s="23">
        <f t="shared" ref="B20:B44" ca="1" si="0">RAND()</f>
        <v>0.4454965054458937</v>
      </c>
      <c r="C20" s="35" t="str">
        <f ca="1">_xll.VFORMULA(B20)</f>
        <v>=RAND()</v>
      </c>
      <c r="D20" s="23">
        <f ca="1">$C$16+($C$17-$C$16)*$B$20</f>
        <v>14.454965054458937</v>
      </c>
      <c r="E20" s="24"/>
      <c r="F20" s="23">
        <f ca="1">_xll.NORM(0,1)</f>
        <v>0.60217432852753627</v>
      </c>
      <c r="G20" s="23">
        <f t="shared" ref="G20:G44" ca="1" si="1">$G$16+$G$17*F20</f>
        <v>11.806522985582609</v>
      </c>
      <c r="H20" s="37" t="str">
        <f ca="1">_xll.VFORMULA(F20)</f>
        <v>=NORM(0,1)</v>
      </c>
      <c r="I20" s="9" t="str">
        <f ca="1">_xll.VFORMULA(G20)</f>
        <v>=$G$16+$G$17*F20</v>
      </c>
    </row>
    <row r="21" spans="1:9">
      <c r="A21" s="10">
        <v>2</v>
      </c>
      <c r="B21" s="23">
        <f t="shared" ca="1" si="0"/>
        <v>0.26293649763194882</v>
      </c>
      <c r="C21" s="35" t="str">
        <f ca="1">_xll.VFORMULA(B21)</f>
        <v>=RAND()</v>
      </c>
      <c r="D21" s="23">
        <f t="shared" ref="D21:D44" ca="1" si="2">$C$16+($C$17-$C$16)*B21</f>
        <v>12.629364976319488</v>
      </c>
      <c r="E21" s="24"/>
      <c r="F21" s="23">
        <f ca="1">_xll.NORM(0,1)</f>
        <v>2.722973395855727</v>
      </c>
      <c r="G21" s="23">
        <f t="shared" ca="1" si="1"/>
        <v>18.168920187567181</v>
      </c>
      <c r="H21" s="37" t="str">
        <f ca="1">_xll.VFORMULA(F21)</f>
        <v>=NORM(0,1)</v>
      </c>
      <c r="I21" s="9" t="str">
        <f ca="1">_xll.VFORMULA(G21)</f>
        <v>=$G$16+$G$17*F21</v>
      </c>
    </row>
    <row r="22" spans="1:9">
      <c r="A22" s="10">
        <v>3</v>
      </c>
      <c r="B22" s="23">
        <f t="shared" ca="1" si="0"/>
        <v>0.65729333917110311</v>
      </c>
      <c r="C22" s="35" t="str">
        <f ca="1">_xll.VFORMULA(B22)</f>
        <v>=RAND()</v>
      </c>
      <c r="D22" s="23">
        <f t="shared" ca="1" si="2"/>
        <v>16.572933391711032</v>
      </c>
      <c r="E22" s="24"/>
      <c r="F22" s="23">
        <f ca="1">_xll.NORM(0,1)</f>
        <v>-2.3743868074841501</v>
      </c>
      <c r="G22" s="23">
        <f t="shared" ca="1" si="1"/>
        <v>2.8768395775475497</v>
      </c>
      <c r="H22" s="37" t="str">
        <f ca="1">_xll.VFORMULA(F22)</f>
        <v>=NORM(0,1)</v>
      </c>
      <c r="I22" s="9" t="str">
        <f ca="1">_xll.VFORMULA(G22)</f>
        <v>=$G$16+$G$17*F22</v>
      </c>
    </row>
    <row r="23" spans="1:9">
      <c r="A23" s="10">
        <v>4</v>
      </c>
      <c r="B23" s="23">
        <f t="shared" ca="1" si="0"/>
        <v>0.32775468874012548</v>
      </c>
      <c r="C23" s="35" t="str">
        <f ca="1">_xll.VFORMULA(B23)</f>
        <v>=RAND()</v>
      </c>
      <c r="D23" s="23">
        <f t="shared" ca="1" si="2"/>
        <v>13.277546887401254</v>
      </c>
      <c r="E23" s="24"/>
      <c r="F23" s="23">
        <f ca="1">_xll.NORM(0,1)</f>
        <v>3.401004694688448</v>
      </c>
      <c r="G23" s="23">
        <f t="shared" ca="1" si="1"/>
        <v>20.203014084065344</v>
      </c>
      <c r="H23" s="37" t="str">
        <f ca="1">_xll.VFORMULA(F23)</f>
        <v>=NORM(0,1)</v>
      </c>
      <c r="I23" s="9" t="str">
        <f ca="1">_xll.VFORMULA(G23)</f>
        <v>=$G$16+$G$17*F23</v>
      </c>
    </row>
    <row r="24" spans="1:9">
      <c r="A24" s="10">
        <v>5</v>
      </c>
      <c r="B24" s="23">
        <f t="shared" ca="1" si="0"/>
        <v>0.33101959373164735</v>
      </c>
      <c r="C24" s="35" t="str">
        <f ca="1">_xll.VFORMULA(B24)</f>
        <v>=RAND()</v>
      </c>
      <c r="D24" s="23">
        <f t="shared" ca="1" si="2"/>
        <v>13.310195937316474</v>
      </c>
      <c r="E24" s="24"/>
      <c r="F24" s="23">
        <f ca="1">_xll.NORM(0,1)</f>
        <v>-3.779812818865036E-2</v>
      </c>
      <c r="G24" s="23">
        <f t="shared" ca="1" si="1"/>
        <v>9.8866056154340498</v>
      </c>
      <c r="H24" s="37" t="str">
        <f ca="1">_xll.VFORMULA(F24)</f>
        <v>=NORM(0,1)</v>
      </c>
      <c r="I24" s="9" t="str">
        <f ca="1">_xll.VFORMULA(G24)</f>
        <v>=$G$16+$G$17*F24</v>
      </c>
    </row>
    <row r="25" spans="1:9">
      <c r="A25" s="10">
        <v>6</v>
      </c>
      <c r="B25" s="23">
        <f t="shared" ca="1" si="0"/>
        <v>0.26307582722783018</v>
      </c>
      <c r="C25" s="35" t="str">
        <f ca="1">_xll.VFORMULA(B25)</f>
        <v>=RAND()</v>
      </c>
      <c r="D25" s="23">
        <f t="shared" ca="1" si="2"/>
        <v>12.630758272278301</v>
      </c>
      <c r="E25" s="24"/>
      <c r="F25" s="23">
        <f ca="1">_xll.NORM(0,1)</f>
        <v>0.28318037818639641</v>
      </c>
      <c r="G25" s="23">
        <f t="shared" ca="1" si="1"/>
        <v>10.849541134559189</v>
      </c>
      <c r="H25" s="37" t="str">
        <f ca="1">_xll.VFORMULA(F25)</f>
        <v>=NORM(0,1)</v>
      </c>
      <c r="I25" s="9" t="str">
        <f ca="1">_xll.VFORMULA(G25)</f>
        <v>=$G$16+$G$17*F25</v>
      </c>
    </row>
    <row r="26" spans="1:9">
      <c r="A26" s="10">
        <v>7</v>
      </c>
      <c r="B26" s="23">
        <f t="shared" ca="1" si="0"/>
        <v>0.16852176824632181</v>
      </c>
      <c r="C26" s="35" t="str">
        <f ca="1">_xll.VFORMULA(B26)</f>
        <v>=RAND()</v>
      </c>
      <c r="D26" s="23">
        <f t="shared" ca="1" si="2"/>
        <v>11.685217682463218</v>
      </c>
      <c r="E26" s="24"/>
      <c r="F26" s="23">
        <f ca="1">_xll.NORM(0,1)</f>
        <v>-0.82265260833679843</v>
      </c>
      <c r="G26" s="23">
        <f t="shared" ca="1" si="1"/>
        <v>7.5320421749896047</v>
      </c>
      <c r="H26" s="37" t="str">
        <f ca="1">_xll.VFORMULA(F26)</f>
        <v>=NORM(0,1)</v>
      </c>
      <c r="I26" s="9" t="str">
        <f ca="1">_xll.VFORMULA(G26)</f>
        <v>=$G$16+$G$17*F26</v>
      </c>
    </row>
    <row r="27" spans="1:9">
      <c r="A27" s="10">
        <v>8</v>
      </c>
      <c r="B27" s="23">
        <f t="shared" ca="1" si="0"/>
        <v>0.11746733536974041</v>
      </c>
      <c r="C27" s="35" t="str">
        <f ca="1">_xll.VFORMULA(B27)</f>
        <v>=RAND()</v>
      </c>
      <c r="D27" s="23">
        <f t="shared" ca="1" si="2"/>
        <v>11.174673353697404</v>
      </c>
      <c r="E27" s="24"/>
      <c r="F27" s="23">
        <f ca="1">_xll.NORM(0,1)</f>
        <v>-0.27300279132778904</v>
      </c>
      <c r="G27" s="23">
        <f t="shared" ca="1" si="1"/>
        <v>9.1809916260166329</v>
      </c>
      <c r="H27" s="37" t="str">
        <f ca="1">_xll.VFORMULA(F27)</f>
        <v>=NORM(0,1)</v>
      </c>
      <c r="I27" s="9" t="str">
        <f ca="1">_xll.VFORMULA(G27)</f>
        <v>=$G$16+$G$17*F27</v>
      </c>
    </row>
    <row r="28" spans="1:9">
      <c r="A28" s="10">
        <v>9</v>
      </c>
      <c r="B28" s="23">
        <f t="shared" ca="1" si="0"/>
        <v>0.48948166335310606</v>
      </c>
      <c r="C28" s="35" t="str">
        <f ca="1">_xll.VFORMULA(B28)</f>
        <v>=RAND()</v>
      </c>
      <c r="D28" s="23">
        <f t="shared" ca="1" si="2"/>
        <v>14.894816633531061</v>
      </c>
      <c r="E28" s="24"/>
      <c r="F28" s="23">
        <f ca="1">_xll.NORM(0,1)</f>
        <v>1.3967938060803544</v>
      </c>
      <c r="G28" s="23">
        <f t="shared" ca="1" si="1"/>
        <v>14.190381418241063</v>
      </c>
      <c r="H28" s="37" t="str">
        <f ca="1">_xll.VFORMULA(F28)</f>
        <v>=NORM(0,1)</v>
      </c>
      <c r="I28" s="9" t="str">
        <f ca="1">_xll.VFORMULA(G28)</f>
        <v>=$G$16+$G$17*F28</v>
      </c>
    </row>
    <row r="29" spans="1:9">
      <c r="A29" s="10">
        <v>10</v>
      </c>
      <c r="B29" s="23">
        <f t="shared" ca="1" si="0"/>
        <v>0.27331867831326129</v>
      </c>
      <c r="C29" s="35" t="str">
        <f ca="1">_xll.VFORMULA(B29)</f>
        <v>=RAND()</v>
      </c>
      <c r="D29" s="23">
        <f t="shared" ca="1" si="2"/>
        <v>12.733186783132613</v>
      </c>
      <c r="E29" s="24"/>
      <c r="F29" s="23">
        <f ca="1">_xll.NORM(0,1)</f>
        <v>-0.62433185826623649</v>
      </c>
      <c r="G29" s="23">
        <f t="shared" ca="1" si="1"/>
        <v>8.1270044252012905</v>
      </c>
      <c r="H29" s="37" t="str">
        <f ca="1">_xll.VFORMULA(F29)</f>
        <v>=NORM(0,1)</v>
      </c>
      <c r="I29" s="9" t="str">
        <f ca="1">_xll.VFORMULA(G29)</f>
        <v>=$G$16+$G$17*F29</v>
      </c>
    </row>
    <row r="30" spans="1:9">
      <c r="A30" s="10">
        <v>11</v>
      </c>
      <c r="B30" s="23">
        <f t="shared" ca="1" si="0"/>
        <v>0.9397815379105936</v>
      </c>
      <c r="C30" s="35" t="str">
        <f ca="1">_xll.VFORMULA(B30)</f>
        <v>=RAND()</v>
      </c>
      <c r="D30" s="23">
        <f t="shared" ca="1" si="2"/>
        <v>19.397815379105936</v>
      </c>
      <c r="E30" s="24"/>
      <c r="F30" s="23">
        <f ca="1">_xll.NORM(0,1)</f>
        <v>0.65483616767555064</v>
      </c>
      <c r="G30" s="23">
        <f t="shared" ca="1" si="1"/>
        <v>11.964508503026652</v>
      </c>
      <c r="H30" s="37" t="str">
        <f ca="1">_xll.VFORMULA(F30)</f>
        <v>=NORM(0,1)</v>
      </c>
      <c r="I30" s="9" t="str">
        <f ca="1">_xll.VFORMULA(G30)</f>
        <v>=$G$16+$G$17*F30</v>
      </c>
    </row>
    <row r="31" spans="1:9">
      <c r="A31" s="10">
        <v>12</v>
      </c>
      <c r="B31" s="23">
        <f t="shared" ca="1" si="0"/>
        <v>0.76242053450098712</v>
      </c>
      <c r="C31" s="35" t="str">
        <f ca="1">_xll.VFORMULA(B31)</f>
        <v>=RAND()</v>
      </c>
      <c r="D31" s="23">
        <f t="shared" ca="1" si="2"/>
        <v>17.624205345009869</v>
      </c>
      <c r="E31" s="24"/>
      <c r="F31" s="23">
        <f ca="1">_xll.NORM(0,1)</f>
        <v>-0.53226358471657331</v>
      </c>
      <c r="G31" s="23">
        <f t="shared" ca="1" si="1"/>
        <v>8.403209245850281</v>
      </c>
      <c r="H31" s="37" t="str">
        <f ca="1">_xll.VFORMULA(F31)</f>
        <v>=NORM(0,1)</v>
      </c>
      <c r="I31" s="9" t="str">
        <f ca="1">_xll.VFORMULA(G31)</f>
        <v>=$G$16+$G$17*F31</v>
      </c>
    </row>
    <row r="32" spans="1:9">
      <c r="A32" s="10">
        <v>13</v>
      </c>
      <c r="B32" s="23">
        <f t="shared" ca="1" si="0"/>
        <v>0.49142261553102884</v>
      </c>
      <c r="C32" s="35" t="str">
        <f ca="1">_xll.VFORMULA(B32)</f>
        <v>=RAND()</v>
      </c>
      <c r="D32" s="23">
        <f t="shared" ca="1" si="2"/>
        <v>14.914226155310288</v>
      </c>
      <c r="E32" s="24"/>
      <c r="F32" s="23">
        <f ca="1">_xll.NORM(0,1)</f>
        <v>-0.59512815701073563</v>
      </c>
      <c r="G32" s="23">
        <f t="shared" ca="1" si="1"/>
        <v>8.2146155289677925</v>
      </c>
      <c r="H32" s="37" t="str">
        <f ca="1">_xll.VFORMULA(F32)</f>
        <v>=NORM(0,1)</v>
      </c>
      <c r="I32" s="9" t="str">
        <f ca="1">_xll.VFORMULA(G32)</f>
        <v>=$G$16+$G$17*F32</v>
      </c>
    </row>
    <row r="33" spans="1:9">
      <c r="A33" s="10">
        <v>14</v>
      </c>
      <c r="B33" s="23">
        <f t="shared" ca="1" si="0"/>
        <v>0.54003129412131767</v>
      </c>
      <c r="C33" s="35" t="str">
        <f ca="1">_xll.VFORMULA(B33)</f>
        <v>=RAND()</v>
      </c>
      <c r="D33" s="23">
        <f t="shared" ca="1" si="2"/>
        <v>15.400312941213176</v>
      </c>
      <c r="E33" s="24"/>
      <c r="F33" s="23">
        <f ca="1">_xll.NORM(0,1)</f>
        <v>0.99494463836678959</v>
      </c>
      <c r="G33" s="23">
        <f t="shared" ca="1" si="1"/>
        <v>12.984833915100369</v>
      </c>
      <c r="H33" s="37" t="str">
        <f ca="1">_xll.VFORMULA(F33)</f>
        <v>=NORM(0,1)</v>
      </c>
      <c r="I33" s="9" t="str">
        <f ca="1">_xll.VFORMULA(G33)</f>
        <v>=$G$16+$G$17*F33</v>
      </c>
    </row>
    <row r="34" spans="1:9">
      <c r="A34" s="10">
        <v>15</v>
      </c>
      <c r="B34" s="23">
        <f t="shared" ca="1" si="0"/>
        <v>0.94930700548090519</v>
      </c>
      <c r="C34" s="35" t="str">
        <f ca="1">_xll.VFORMULA(B34)</f>
        <v>=RAND()</v>
      </c>
      <c r="D34" s="23">
        <f t="shared" ca="1" si="2"/>
        <v>19.493070054809053</v>
      </c>
      <c r="E34" s="24"/>
      <c r="F34" s="23">
        <f ca="1">_xll.NORM(0,1)</f>
        <v>-7.9179739582947439E-2</v>
      </c>
      <c r="G34" s="23">
        <f t="shared" ca="1" si="1"/>
        <v>9.762460781251157</v>
      </c>
      <c r="H34" s="37" t="str">
        <f ca="1">_xll.VFORMULA(F34)</f>
        <v>=NORM(0,1)</v>
      </c>
      <c r="I34" s="9" t="str">
        <f ca="1">_xll.VFORMULA(G34)</f>
        <v>=$G$16+$G$17*F34</v>
      </c>
    </row>
    <row r="35" spans="1:9">
      <c r="A35" s="10">
        <v>16</v>
      </c>
      <c r="B35" s="23">
        <f t="shared" ca="1" si="0"/>
        <v>0.59622639722313187</v>
      </c>
      <c r="C35" s="35" t="str">
        <f ca="1">_xll.VFORMULA(B35)</f>
        <v>=RAND()</v>
      </c>
      <c r="D35" s="23">
        <f t="shared" ca="1" si="2"/>
        <v>15.96226397223132</v>
      </c>
      <c r="E35" s="24"/>
      <c r="F35" s="23">
        <f ca="1">_xll.NORM(0,1)</f>
        <v>-1.9819454169119608</v>
      </c>
      <c r="G35" s="23">
        <f t="shared" ca="1" si="1"/>
        <v>4.0541637492641174</v>
      </c>
      <c r="H35" s="37" t="str">
        <f ca="1">_xll.VFORMULA(F35)</f>
        <v>=NORM(0,1)</v>
      </c>
      <c r="I35" s="9" t="str">
        <f ca="1">_xll.VFORMULA(G35)</f>
        <v>=$G$16+$G$17*F35</v>
      </c>
    </row>
    <row r="36" spans="1:9">
      <c r="A36" s="10">
        <v>17</v>
      </c>
      <c r="B36" s="23">
        <f t="shared" ca="1" si="0"/>
        <v>0.10977977649033033</v>
      </c>
      <c r="C36" s="35" t="str">
        <f ca="1">_xll.VFORMULA(B36)</f>
        <v>=RAND()</v>
      </c>
      <c r="D36" s="23">
        <f t="shared" ca="1" si="2"/>
        <v>11.097797764903303</v>
      </c>
      <c r="E36" s="24"/>
      <c r="F36" s="23">
        <f ca="1">_xll.NORM(0,1)</f>
        <v>-0.60410119700366294</v>
      </c>
      <c r="G36" s="23">
        <f t="shared" ca="1" si="1"/>
        <v>8.1876964089890105</v>
      </c>
      <c r="H36" s="37" t="str">
        <f ca="1">_xll.VFORMULA(F36)</f>
        <v>=NORM(0,1)</v>
      </c>
      <c r="I36" s="9" t="str">
        <f ca="1">_xll.VFORMULA(G36)</f>
        <v>=$G$16+$G$17*F36</v>
      </c>
    </row>
    <row r="37" spans="1:9">
      <c r="A37" s="10">
        <v>18</v>
      </c>
      <c r="B37" s="23">
        <f t="shared" ca="1" si="0"/>
        <v>0.39357599285968403</v>
      </c>
      <c r="C37" s="35" t="str">
        <f ca="1">_xll.VFORMULA(B37)</f>
        <v>=RAND()</v>
      </c>
      <c r="D37" s="23">
        <f t="shared" ca="1" si="2"/>
        <v>13.935759928596841</v>
      </c>
      <c r="E37" s="24"/>
      <c r="F37" s="23">
        <f ca="1">_xll.NORM(0,1)</f>
        <v>-0.31638674513574117</v>
      </c>
      <c r="G37" s="23">
        <f t="shared" ca="1" si="1"/>
        <v>9.0508397645927765</v>
      </c>
      <c r="H37" s="37" t="str">
        <f ca="1">_xll.VFORMULA(F37)</f>
        <v>=NORM(0,1)</v>
      </c>
      <c r="I37" s="9" t="str">
        <f ca="1">_xll.VFORMULA(G37)</f>
        <v>=$G$16+$G$17*F37</v>
      </c>
    </row>
    <row r="38" spans="1:9">
      <c r="A38" s="10">
        <v>19</v>
      </c>
      <c r="B38" s="23">
        <f t="shared" ca="1" si="0"/>
        <v>0.97050749911431811</v>
      </c>
      <c r="C38" s="35" t="str">
        <f ca="1">_xll.VFORMULA(B38)</f>
        <v>=RAND()</v>
      </c>
      <c r="D38" s="23">
        <f t="shared" ca="1" si="2"/>
        <v>19.705074991143182</v>
      </c>
      <c r="E38" s="24"/>
      <c r="F38" s="23">
        <f ca="1">_xll.NORM(0,1)</f>
        <v>-0.10560776138075645</v>
      </c>
      <c r="G38" s="23">
        <f t="shared" ca="1" si="1"/>
        <v>9.68317671585773</v>
      </c>
      <c r="H38" s="37" t="str">
        <f ca="1">_xll.VFORMULA(F38)</f>
        <v>=NORM(0,1)</v>
      </c>
      <c r="I38" s="9" t="str">
        <f ca="1">_xll.VFORMULA(G38)</f>
        <v>=$G$16+$G$17*F38</v>
      </c>
    </row>
    <row r="39" spans="1:9">
      <c r="A39" s="10">
        <v>20</v>
      </c>
      <c r="B39" s="23">
        <f t="shared" ca="1" si="0"/>
        <v>0.18338421418607376</v>
      </c>
      <c r="C39" s="35" t="str">
        <f ca="1">_xll.VFORMULA(B39)</f>
        <v>=RAND()</v>
      </c>
      <c r="D39" s="23">
        <f t="shared" ca="1" si="2"/>
        <v>11.833842141860737</v>
      </c>
      <c r="E39" s="24"/>
      <c r="F39" s="23">
        <f ca="1">_xll.NORM(0,1)</f>
        <v>-1.324787324903572</v>
      </c>
      <c r="G39" s="23">
        <f t="shared" ca="1" si="1"/>
        <v>6.0256380252892843</v>
      </c>
      <c r="H39" s="37" t="str">
        <f ca="1">_xll.VFORMULA(F39)</f>
        <v>=NORM(0,1)</v>
      </c>
      <c r="I39" s="9" t="str">
        <f ca="1">_xll.VFORMULA(G39)</f>
        <v>=$G$16+$G$17*F39</v>
      </c>
    </row>
    <row r="40" spans="1:9">
      <c r="A40" s="10">
        <v>21</v>
      </c>
      <c r="B40" s="23">
        <f t="shared" ca="1" si="0"/>
        <v>0.36723517388771665</v>
      </c>
      <c r="C40" s="35" t="str">
        <f ca="1">_xll.VFORMULA(B40)</f>
        <v>=RAND()</v>
      </c>
      <c r="D40" s="23">
        <f t="shared" ca="1" si="2"/>
        <v>13.672351738877166</v>
      </c>
      <c r="E40" s="24"/>
      <c r="F40" s="23">
        <f ca="1">_xll.NORM(0,1)</f>
        <v>0.22212220667138038</v>
      </c>
      <c r="G40" s="23">
        <f t="shared" ca="1" si="1"/>
        <v>10.666366620014141</v>
      </c>
      <c r="H40" s="37" t="str">
        <f ca="1">_xll.VFORMULA(F40)</f>
        <v>=NORM(0,1)</v>
      </c>
      <c r="I40" s="9" t="str">
        <f ca="1">_xll.VFORMULA(G40)</f>
        <v>=$G$16+$G$17*F40</v>
      </c>
    </row>
    <row r="41" spans="1:9">
      <c r="A41" s="10">
        <v>22</v>
      </c>
      <c r="B41" s="23">
        <f t="shared" ca="1" si="0"/>
        <v>0.78646684930570432</v>
      </c>
      <c r="C41" s="35" t="str">
        <f ca="1">_xll.VFORMULA(B41)</f>
        <v>=RAND()</v>
      </c>
      <c r="D41" s="23">
        <f t="shared" ca="1" si="2"/>
        <v>17.864668493057042</v>
      </c>
      <c r="E41" s="24"/>
      <c r="F41" s="23">
        <f ca="1">_xll.NORM(0,1)</f>
        <v>0.45984166759284051</v>
      </c>
      <c r="G41" s="23">
        <f t="shared" ca="1" si="1"/>
        <v>11.379525002778522</v>
      </c>
      <c r="H41" s="37" t="str">
        <f ca="1">_xll.VFORMULA(F41)</f>
        <v>=NORM(0,1)</v>
      </c>
      <c r="I41" s="9" t="str">
        <f ca="1">_xll.VFORMULA(G41)</f>
        <v>=$G$16+$G$17*F41</v>
      </c>
    </row>
    <row r="42" spans="1:9">
      <c r="A42" s="10">
        <v>23</v>
      </c>
      <c r="B42" s="23">
        <f t="shared" ca="1" si="0"/>
        <v>0.39490873624075018</v>
      </c>
      <c r="C42" s="35" t="str">
        <f ca="1">_xll.VFORMULA(B42)</f>
        <v>=RAND()</v>
      </c>
      <c r="D42" s="23">
        <f t="shared" ca="1" si="2"/>
        <v>13.949087362407502</v>
      </c>
      <c r="E42" s="24"/>
      <c r="F42" s="23">
        <f ca="1">_xll.NORM(0,1)</f>
        <v>1.6364492305090081</v>
      </c>
      <c r="G42" s="23">
        <f t="shared" ca="1" si="1"/>
        <v>14.909347691527024</v>
      </c>
      <c r="H42" s="37" t="str">
        <f ca="1">_xll.VFORMULA(F42)</f>
        <v>=NORM(0,1)</v>
      </c>
      <c r="I42" s="9" t="str">
        <f ca="1">_xll.VFORMULA(G42)</f>
        <v>=$G$16+$G$17*F42</v>
      </c>
    </row>
    <row r="43" spans="1:9">
      <c r="A43" s="10">
        <v>24</v>
      </c>
      <c r="B43" s="23">
        <f t="shared" ca="1" si="0"/>
        <v>0.56637629332640893</v>
      </c>
      <c r="C43" s="35" t="str">
        <f ca="1">_xll.VFORMULA(B43)</f>
        <v>=RAND()</v>
      </c>
      <c r="D43" s="23">
        <f t="shared" ca="1" si="2"/>
        <v>15.663762933264088</v>
      </c>
      <c r="E43" s="24"/>
      <c r="F43" s="23">
        <f ca="1">_xll.NORM(0,1)</f>
        <v>-1.5873793406844978</v>
      </c>
      <c r="G43" s="23">
        <f t="shared" ca="1" si="1"/>
        <v>5.2378619779465065</v>
      </c>
      <c r="H43" s="37" t="str">
        <f ca="1">_xll.VFORMULA(F43)</f>
        <v>=NORM(0,1)</v>
      </c>
      <c r="I43" s="9" t="str">
        <f ca="1">_xll.VFORMULA(G43)</f>
        <v>=$G$16+$G$17*F43</v>
      </c>
    </row>
    <row r="44" spans="1:9">
      <c r="A44" s="21">
        <v>25</v>
      </c>
      <c r="B44" s="25">
        <f t="shared" ca="1" si="0"/>
        <v>0.17298694124110092</v>
      </c>
      <c r="C44" s="36" t="str">
        <f ca="1">_xll.VFORMULA(B44)</f>
        <v>=RAND()</v>
      </c>
      <c r="D44" s="25">
        <f t="shared" ca="1" si="2"/>
        <v>11.729869412411009</v>
      </c>
      <c r="E44" s="25"/>
      <c r="F44" s="25">
        <f ca="1">_xll.NORM(0,1)</f>
        <v>0.49914708031518851</v>
      </c>
      <c r="G44" s="25">
        <f t="shared" ca="1" si="1"/>
        <v>11.497441240945566</v>
      </c>
      <c r="H44" s="30" t="str">
        <f ca="1">_xll.VFORMULA(F44)</f>
        <v>=NORM(0,1)</v>
      </c>
      <c r="I44" s="29" t="str">
        <f ca="1">_xll.VFORMULA(G44)</f>
        <v>=$G$16+$G$17*F44</v>
      </c>
    </row>
    <row r="45" spans="1:9">
      <c r="A45" s="12" t="s">
        <v>24</v>
      </c>
      <c r="B45" s="23"/>
      <c r="C45" s="23"/>
      <c r="D45" s="23"/>
      <c r="E45" s="24"/>
      <c r="F45" s="23"/>
      <c r="G45" s="26"/>
      <c r="H45" s="8"/>
      <c r="I45" s="9"/>
    </row>
    <row r="46" spans="1:9">
      <c r="A46" s="10" t="s">
        <v>5</v>
      </c>
      <c r="B46" s="23">
        <f ca="1">AVERAGE(Sheet1!B20:B44)</f>
        <v>0.46243107034604108</v>
      </c>
      <c r="C46" s="23"/>
      <c r="D46" s="23">
        <f ca="1">AVERAGE(Sheet1!D20:D44)</f>
        <v>14.624310703460413</v>
      </c>
      <c r="E46" s="24"/>
      <c r="F46" s="23">
        <f ca="1">AVERAGE(Sheet1!F20:F44)</f>
        <v>6.458064534140591E-2</v>
      </c>
      <c r="G46" s="23">
        <f ca="1">AVERAGE(Sheet1!G20:G44)</f>
        <v>10.193741936024217</v>
      </c>
      <c r="H46" s="8"/>
      <c r="I46" s="9"/>
    </row>
    <row r="47" spans="1:9">
      <c r="A47" s="10" t="s">
        <v>6</v>
      </c>
      <c r="B47" s="23">
        <f ca="1">STDEV(Sheet1!B20:B44)</f>
        <v>0.26244587345465653</v>
      </c>
      <c r="C47" s="23"/>
      <c r="D47" s="23">
        <f ca="1">STDEV(Sheet1!D20:D44)</f>
        <v>2.6244587345465678</v>
      </c>
      <c r="E47" s="24"/>
      <c r="F47" s="23">
        <f ca="1">STDEV(Sheet1!F20:F44)</f>
        <v>1.3225720741450495</v>
      </c>
      <c r="G47" s="23">
        <f ca="1">STDEV(Sheet1!G20:G44)</f>
        <v>3.9677162224351465</v>
      </c>
      <c r="H47" s="8"/>
      <c r="I47" s="9"/>
    </row>
    <row r="48" spans="1:9">
      <c r="A48" s="10" t="s">
        <v>7</v>
      </c>
      <c r="B48" s="23">
        <f ca="1">B47/B46</f>
        <v>0.56753512098195746</v>
      </c>
      <c r="C48" s="23"/>
      <c r="D48" s="23">
        <f ca="1">D47/D46</f>
        <v>0.17945862801763141</v>
      </c>
      <c r="E48" s="24"/>
      <c r="F48" s="23">
        <f ca="1">F47/F46</f>
        <v>20.479387704369714</v>
      </c>
      <c r="G48" s="23">
        <f ca="1">G47/G46</f>
        <v>0.38923059337154875</v>
      </c>
      <c r="H48" s="8"/>
      <c r="I48" s="9"/>
    </row>
    <row r="49" spans="1:9">
      <c r="A49" s="10" t="s">
        <v>8</v>
      </c>
      <c r="B49" s="23">
        <f ca="1">MIN(Sheet1!B20:B44)</f>
        <v>0.10977977649033033</v>
      </c>
      <c r="C49" s="23"/>
      <c r="D49" s="23">
        <f ca="1">MIN(Sheet1!D20:D44)</f>
        <v>11.097797764903303</v>
      </c>
      <c r="E49" s="24"/>
      <c r="F49" s="23">
        <f ca="1">MIN(Sheet1!F20:F44)</f>
        <v>-2.3743868074841501</v>
      </c>
      <c r="G49" s="23">
        <f ca="1">MIN(Sheet1!G20:G44)</f>
        <v>2.8768395775475497</v>
      </c>
      <c r="H49" s="8"/>
      <c r="I49" s="9"/>
    </row>
    <row r="50" spans="1:9">
      <c r="A50" s="10" t="s">
        <v>9</v>
      </c>
      <c r="B50" s="23">
        <f ca="1">MAX(Sheet1!B20:B44)</f>
        <v>0.97050749911431811</v>
      </c>
      <c r="C50" s="23"/>
      <c r="D50" s="23">
        <f ca="1">MAX(Sheet1!D20:D44)</f>
        <v>19.705074991143182</v>
      </c>
      <c r="E50" s="24"/>
      <c r="F50" s="23">
        <f ca="1">MAX(Sheet1!F20:F44)</f>
        <v>3.401004694688448</v>
      </c>
      <c r="G50" s="23">
        <f ca="1">MAX(Sheet1!G20:G44)</f>
        <v>20.203014084065344</v>
      </c>
      <c r="H50" s="8"/>
      <c r="I50" s="9"/>
    </row>
    <row r="51" spans="1:9" ht="13.5" thickBot="1">
      <c r="A51" s="11"/>
      <c r="B51" s="2"/>
      <c r="C51" s="2"/>
      <c r="D51" s="2"/>
      <c r="E51" s="2"/>
      <c r="F51" s="2"/>
      <c r="G51" s="2"/>
      <c r="H51" s="2"/>
      <c r="I51" s="14"/>
    </row>
    <row r="52" spans="1:9" ht="13.5" thickBot="1"/>
    <row r="53" spans="1:9">
      <c r="A53" s="31" t="s">
        <v>29</v>
      </c>
      <c r="B53" s="5"/>
      <c r="C53" s="5"/>
      <c r="D53" s="5"/>
      <c r="E53" s="5"/>
      <c r="F53" s="5"/>
      <c r="G53" s="5"/>
      <c r="H53" s="5"/>
      <c r="I53" s="6"/>
    </row>
    <row r="54" spans="1:9">
      <c r="A54" s="10"/>
      <c r="B54" s="8"/>
      <c r="C54" s="8"/>
      <c r="D54" s="8"/>
      <c r="E54" s="8"/>
      <c r="F54" s="8"/>
      <c r="G54" s="8"/>
      <c r="H54" s="8"/>
      <c r="I54" s="9"/>
    </row>
    <row r="55" spans="1:9">
      <c r="A55" s="32" t="s">
        <v>39</v>
      </c>
      <c r="B55" s="13"/>
      <c r="C55" s="8"/>
      <c r="D55" s="8"/>
      <c r="E55" s="8"/>
      <c r="F55" s="8"/>
      <c r="G55" s="8"/>
      <c r="H55" s="8"/>
      <c r="I55" s="9"/>
    </row>
    <row r="56" spans="1:9">
      <c r="A56" s="10"/>
      <c r="B56" s="8"/>
      <c r="C56" s="13"/>
      <c r="D56" s="13"/>
      <c r="E56" s="13"/>
      <c r="F56" s="13"/>
      <c r="G56" s="8"/>
      <c r="H56" s="8"/>
      <c r="I56" s="9"/>
    </row>
    <row r="57" spans="1:9">
      <c r="A57" s="10"/>
      <c r="B57" s="30" t="s">
        <v>40</v>
      </c>
      <c r="C57" s="30" t="s">
        <v>30</v>
      </c>
      <c r="D57" s="30" t="s">
        <v>31</v>
      </c>
      <c r="E57" s="30" t="s">
        <v>32</v>
      </c>
      <c r="F57" s="37"/>
      <c r="G57" s="8"/>
      <c r="H57" s="8"/>
      <c r="I57" s="9"/>
    </row>
    <row r="58" spans="1:9">
      <c r="A58" s="10"/>
      <c r="B58" s="37">
        <f>C58+D58*E58</f>
        <v>18.75</v>
      </c>
      <c r="C58" s="37">
        <v>10</v>
      </c>
      <c r="D58" s="37">
        <v>3.5</v>
      </c>
      <c r="E58" s="37">
        <v>2.5</v>
      </c>
      <c r="F58" s="8"/>
      <c r="G58" s="8"/>
      <c r="H58" s="8"/>
      <c r="I58" s="9"/>
    </row>
    <row r="59" spans="1:9">
      <c r="A59" s="10" t="s">
        <v>42</v>
      </c>
      <c r="B59" s="8" t="str">
        <f ca="1">_xll.VFORMULA(B58)</f>
        <v>=C58+D58*E58</v>
      </c>
      <c r="C59" s="8"/>
      <c r="D59" s="8"/>
      <c r="E59" s="8"/>
      <c r="F59" s="8"/>
      <c r="G59" s="8"/>
      <c r="H59" s="8"/>
      <c r="I59" s="9"/>
    </row>
    <row r="60" spans="1:9">
      <c r="A60" s="32" t="s">
        <v>33</v>
      </c>
      <c r="B60" s="8"/>
      <c r="C60" s="8"/>
      <c r="D60" s="8"/>
      <c r="E60" s="8"/>
      <c r="F60" s="8"/>
      <c r="G60" s="8"/>
      <c r="H60" s="8"/>
      <c r="I60" s="9"/>
    </row>
    <row r="61" spans="1:9">
      <c r="A61" s="10"/>
      <c r="B61" s="33" t="s">
        <v>37</v>
      </c>
      <c r="C61" s="8"/>
      <c r="D61" s="8"/>
      <c r="E61" s="8"/>
      <c r="F61" s="8"/>
      <c r="G61" s="8"/>
      <c r="H61" s="8"/>
      <c r="I61" s="9"/>
    </row>
    <row r="62" spans="1:9">
      <c r="A62" s="10"/>
      <c r="B62" s="34">
        <f ca="1">_xll.NORM(0,1)</f>
        <v>0.98458266328906208</v>
      </c>
      <c r="C62" s="8"/>
      <c r="D62" s="8"/>
      <c r="E62" s="8"/>
      <c r="F62" s="8"/>
      <c r="G62" s="8"/>
      <c r="H62" s="8"/>
      <c r="I62" s="9"/>
    </row>
    <row r="63" spans="1:9">
      <c r="A63" s="10" t="s">
        <v>43</v>
      </c>
      <c r="B63" s="8" t="str">
        <f ca="1">_xll.VFORMULA(B62)</f>
        <v>=NORM(0,1)</v>
      </c>
      <c r="C63" s="8"/>
      <c r="D63" s="8"/>
      <c r="E63" s="8"/>
      <c r="F63" s="8"/>
      <c r="G63" s="8"/>
      <c r="H63" s="8"/>
      <c r="I63" s="9"/>
    </row>
    <row r="64" spans="1:9">
      <c r="A64" s="32" t="s">
        <v>34</v>
      </c>
      <c r="B64" s="8"/>
      <c r="C64" s="8"/>
      <c r="D64" s="8"/>
      <c r="E64" s="8"/>
      <c r="F64" s="8"/>
      <c r="G64" s="8"/>
      <c r="H64" s="8"/>
      <c r="I64" s="9"/>
    </row>
    <row r="65" spans="1:9">
      <c r="A65" s="32"/>
      <c r="B65" s="38" t="s">
        <v>41</v>
      </c>
      <c r="C65" s="39"/>
      <c r="D65" s="39"/>
      <c r="E65" s="41">
        <f>B58</f>
        <v>18.75</v>
      </c>
      <c r="F65" s="8"/>
      <c r="G65" s="8"/>
      <c r="H65" s="8"/>
      <c r="I65" s="9"/>
    </row>
    <row r="66" spans="1:9">
      <c r="A66" s="10"/>
      <c r="B66" s="40" t="s">
        <v>38</v>
      </c>
      <c r="C66" s="28"/>
      <c r="D66" s="28"/>
      <c r="E66" s="42">
        <v>6.2</v>
      </c>
      <c r="F66" s="8"/>
      <c r="G66" s="8"/>
      <c r="H66" s="8"/>
      <c r="I66" s="9"/>
    </row>
    <row r="67" spans="1:9">
      <c r="A67" s="10"/>
      <c r="B67" s="44" t="s">
        <v>35</v>
      </c>
      <c r="C67" s="44" t="s">
        <v>5</v>
      </c>
      <c r="D67" s="44" t="s">
        <v>1</v>
      </c>
      <c r="E67" s="44" t="s">
        <v>36</v>
      </c>
      <c r="F67" s="8"/>
      <c r="G67" s="8"/>
      <c r="H67" s="8"/>
      <c r="I67" s="9"/>
    </row>
    <row r="68" spans="1:9">
      <c r="A68" s="10"/>
      <c r="B68" s="43">
        <f ca="1">C68+D68*E68</f>
        <v>24.854412512392184</v>
      </c>
      <c r="C68" s="37">
        <f>E65</f>
        <v>18.75</v>
      </c>
      <c r="D68" s="37">
        <f>E66</f>
        <v>6.2</v>
      </c>
      <c r="E68" s="46">
        <f ca="1">B62</f>
        <v>0.98458266328906208</v>
      </c>
      <c r="F68" s="8"/>
      <c r="G68" s="8"/>
      <c r="H68" s="8"/>
      <c r="I68" s="9"/>
    </row>
    <row r="69" spans="1:9">
      <c r="A69" s="10" t="s">
        <v>44</v>
      </c>
      <c r="B69" s="8" t="str">
        <f ca="1">_xll.VFORMULA(B68)</f>
        <v>=C68+D68*E68</v>
      </c>
      <c r="C69" s="8" t="str">
        <f ca="1">_xll.VFORMULA(C68)</f>
        <v>=E65</v>
      </c>
      <c r="D69" s="8" t="str">
        <f ca="1">_xll.VFORMULA(D68)</f>
        <v>=E66</v>
      </c>
      <c r="E69" s="8" t="str">
        <f ca="1">_xll.VFORMULA(E68)</f>
        <v>=B62</v>
      </c>
      <c r="F69" s="8"/>
      <c r="G69" s="8"/>
      <c r="H69" s="8"/>
      <c r="I69" s="9"/>
    </row>
    <row r="70" spans="1:9" ht="13.5" thickBot="1">
      <c r="A70" s="11"/>
      <c r="B70" s="2"/>
      <c r="C70" s="2"/>
      <c r="D70" s="2"/>
      <c r="E70" s="2"/>
      <c r="F70" s="2"/>
      <c r="G70" s="2"/>
      <c r="H70" s="2"/>
      <c r="I70" s="14"/>
    </row>
  </sheetData>
  <phoneticPr fontId="0" type="noConversion"/>
  <printOptions headings="1"/>
  <pageMargins left="0.73" right="0.55000000000000004" top="0.5" bottom="0.63" header="0.5" footer="0.38"/>
  <pageSetup scale="72" orientation="portrait" r:id="rId1"/>
  <headerFooter alignWithMargins="0">
    <oddFooter>demorand.XLS&amp;RPage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Sheet4</vt:lpstr>
      <vt:lpstr>Sheet1!Print_Area</vt:lpstr>
    </vt:vector>
  </TitlesOfParts>
  <Company>Texas A&amp;M/Ag Economics/AFPC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2002-11-23T02:42:19Z</cp:lastPrinted>
  <dcterms:created xsi:type="dcterms:W3CDTF">1998-07-23T13:38:56Z</dcterms:created>
  <dcterms:modified xsi:type="dcterms:W3CDTF">2011-02-07T05:02:15Z</dcterms:modified>
</cp:coreProperties>
</file>